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495" activeTab="1"/>
  </bookViews>
  <sheets>
    <sheet name="PLANILHA QUANT" sheetId="1" r:id="rId1"/>
    <sheet name="CRONOGRAMA" sheetId="2" r:id="rId2"/>
  </sheets>
  <definedNames>
    <definedName name="Subtotal_101">#REF!</definedName>
    <definedName name="Subtotal_102">#REF!</definedName>
    <definedName name="Subtotal_103">#REF!</definedName>
    <definedName name="Subtotal_11">#REF!</definedName>
    <definedName name="Subtotal_111">#REF!</definedName>
    <definedName name="Subtotal_112">#REF!</definedName>
    <definedName name="Subtotal_113">#REF!</definedName>
    <definedName name="Subtotal_12">#REF!</definedName>
    <definedName name="Subtotal_121">#REF!</definedName>
    <definedName name="Subtotal_122">#REF!</definedName>
    <definedName name="Subtotal_123">#REF!</definedName>
    <definedName name="Subtotal_13">NA()</definedName>
    <definedName name="Subtotal_131">#REF!</definedName>
    <definedName name="Subtotal_132">#REF!</definedName>
    <definedName name="Subtotal_133">#REF!</definedName>
    <definedName name="Subtotal_141">#REF!</definedName>
    <definedName name="Subtotal_142">#REF!</definedName>
    <definedName name="Subtotal_143">#REF!</definedName>
    <definedName name="Subtotal_151">#REF!</definedName>
    <definedName name="Subtotal_152">#REF!</definedName>
    <definedName name="Subtotal_153">#REF!</definedName>
    <definedName name="Subtotal_2.1.1">#REF!</definedName>
    <definedName name="Subtotal_2.1.2">#REF!</definedName>
    <definedName name="Subtotal_21">#REF!</definedName>
    <definedName name="Subtotal_22">#REF!</definedName>
    <definedName name="Subtotal_23">#REF!</definedName>
    <definedName name="Subtotal_31">#REF!</definedName>
    <definedName name="Subtotal_32">#REF!</definedName>
    <definedName name="Subtotal_33">#REF!</definedName>
    <definedName name="Subtotal_41">#REF!</definedName>
    <definedName name="Subtotal_42">#REF!</definedName>
    <definedName name="Subtotal_43">#REF!</definedName>
    <definedName name="Subtotal_51">#REF!</definedName>
    <definedName name="Subtotal_52">NA()</definedName>
    <definedName name="Subtotal_53">NA()</definedName>
    <definedName name="Subtotal_61">#REF!</definedName>
    <definedName name="Subtotal_62">NA()</definedName>
    <definedName name="Subtotal_63">NA()</definedName>
    <definedName name="Subtotal_71">#REF!</definedName>
    <definedName name="Subtotal_72">#REF!</definedName>
    <definedName name="Subtotal_73">#REF!</definedName>
    <definedName name="Subtotal_81">#REF!</definedName>
    <definedName name="Subtotal_82">#REF!</definedName>
    <definedName name="Subtotal_83">#REF!</definedName>
    <definedName name="Subtotal_91">#REF!</definedName>
    <definedName name="Subtotal_92">NA()</definedName>
    <definedName name="Subtotal_93">NA()</definedName>
    <definedName name="Total_do_item_1">#REF!</definedName>
    <definedName name="Total_do_item_10">#REF!</definedName>
    <definedName name="Total_do_item_11">#REF!</definedName>
    <definedName name="Total_do_item_12">#REF!</definedName>
    <definedName name="Total_do_item_13">#REF!</definedName>
    <definedName name="Total_do_item_14">#REF!</definedName>
    <definedName name="Total_do_item_2">#REF!</definedName>
    <definedName name="Total_do_item_3">#REF!</definedName>
    <definedName name="Total_do_item_4">#REF!</definedName>
    <definedName name="Total_do_item_5">#REF!</definedName>
    <definedName name="Total_do_item_6">#REF!</definedName>
    <definedName name="Total_do_item_7">#REF!</definedName>
    <definedName name="Total_do_item_8">#REF!</definedName>
    <definedName name="Total_do_item_9">#REF!</definedName>
  </definedNames>
  <calcPr fullCalcOnLoad="1"/>
</workbook>
</file>

<file path=xl/sharedStrings.xml><?xml version="1.0" encoding="utf-8"?>
<sst xmlns="http://schemas.openxmlformats.org/spreadsheetml/2006/main" count="2900" uniqueCount="950">
  <si>
    <t>PLANILHA ORÇAMENTÁRIA</t>
  </si>
  <si>
    <t>ITEM</t>
  </si>
  <si>
    <t>FONTE DOS SERVIÇOS</t>
  </si>
  <si>
    <t>CÓDIGOS DOS SERVIÇOS</t>
  </si>
  <si>
    <t>DESCRIÇÃO DOS SERVIÇOS</t>
  </si>
  <si>
    <t>VALORES CONVENIADOS</t>
  </si>
  <si>
    <t>UNID.</t>
  </si>
  <si>
    <t>QTDE.</t>
  </si>
  <si>
    <t>1.</t>
  </si>
  <si>
    <t>CMEI IOLANDA MAZZEI – RUA ANGELA MARIA SANCINETT, 445 – JD. NOVA JAÚ</t>
  </si>
  <si>
    <t>1.1</t>
  </si>
  <si>
    <t>RAMPAS</t>
  </si>
  <si>
    <t>1.1.1</t>
  </si>
  <si>
    <t>CDHU</t>
  </si>
  <si>
    <t>17.05.100</t>
  </si>
  <si>
    <t>Piso com requadro em concreto simples com controle de fck= 25 Mpa</t>
  </si>
  <si>
    <t>m3</t>
  </si>
  <si>
    <t>1.1.2</t>
  </si>
  <si>
    <t>03.03.020</t>
  </si>
  <si>
    <t>Apicoamento manual de piso, parede ou teto</t>
  </si>
  <si>
    <t>m2</t>
  </si>
  <si>
    <t>1.1.3</t>
  </si>
  <si>
    <t>09.01.020</t>
  </si>
  <si>
    <t>Forma em madeira comum para fundação</t>
  </si>
  <si>
    <t>1.1.4</t>
  </si>
  <si>
    <t>33.06.020</t>
  </si>
  <si>
    <t>Acrílico para quadras e pisos cimentados</t>
  </si>
  <si>
    <t>Subtotal 1.1</t>
  </si>
  <si>
    <t>1.2</t>
  </si>
  <si>
    <t>SANITÁRIOS</t>
  </si>
  <si>
    <t>1.2.1</t>
  </si>
  <si>
    <t>30.01.030</t>
  </si>
  <si>
    <t>Barra de apoio reta, para pessoas com mobilidade reduzida, em tubo de aço inoxidável de 1 1/2´ x 800 mm</t>
  </si>
  <si>
    <t>un</t>
  </si>
  <si>
    <t>1.2.2</t>
  </si>
  <si>
    <t>30.01.020</t>
  </si>
  <si>
    <t>Barra de apoio reta, para pessoas com mobilidade reduzida, em tubo de aço inoxidável de 1 1/2´ x 500 mm</t>
  </si>
  <si>
    <t>1.2.3</t>
  </si>
  <si>
    <t>30.08.040</t>
  </si>
  <si>
    <t>Lavatório de louça para canto sem coluna para pessoas com mobilidade Reduzida</t>
  </si>
  <si>
    <t>1.2.4</t>
  </si>
  <si>
    <t>30.08.060</t>
  </si>
  <si>
    <t>Bacia sifonada de louça para pessoas com mobilidade reduzida ‐ capacidade de 6 litros</t>
  </si>
  <si>
    <t>1.2.5</t>
  </si>
  <si>
    <t>04.11.020</t>
  </si>
  <si>
    <t>Retirada de aparelho sanitário incluindo acessórios</t>
  </si>
  <si>
    <t>1.2.6</t>
  </si>
  <si>
    <t>04.08.020</t>
  </si>
  <si>
    <t>Retirada de folha de esquadria em madeira</t>
  </si>
  <si>
    <t>1.2.7</t>
  </si>
  <si>
    <t>04.08.060</t>
  </si>
  <si>
    <t>Retirada de batente com guarnição e peças lineares em madeira, chumbados</t>
  </si>
  <si>
    <t>m</t>
  </si>
  <si>
    <t>1.2.8</t>
  </si>
  <si>
    <t>17.02.120</t>
  </si>
  <si>
    <t>Emboço comum</t>
  </si>
  <si>
    <t>1.2.9</t>
  </si>
  <si>
    <t>17.01.060</t>
  </si>
  <si>
    <t>Regularização de piso com nata de cimento e bianco</t>
  </si>
  <si>
    <t>1.2.10</t>
  </si>
  <si>
    <t>18.06.152</t>
  </si>
  <si>
    <t>Placa cerâmica esmaltada PEI‐4 para área interna com saída para o exterior,grupo de absorção BIIb, tráfego médio, assentado com argamassa colante Industrializada</t>
  </si>
  <si>
    <t>1.2.11</t>
  </si>
  <si>
    <t>18.11.042</t>
  </si>
  <si>
    <t>Revestimento em placa cerâmica esmaltada de 20x20 cm, tipo monocolor, assentado e rejuntado com argamassa industrializada</t>
  </si>
  <si>
    <t>1.2.12</t>
  </si>
  <si>
    <t>18.06.410</t>
  </si>
  <si>
    <t>Rejuntamento em placas cerâmicas com argamassa industrializada para rejunte, juntas acima de 3 até 5 mm</t>
  </si>
  <si>
    <t>1.2.13</t>
  </si>
  <si>
    <t>03.04.020</t>
  </si>
  <si>
    <t>Demolição manual de revestimento cerâmico, incluindo a base</t>
  </si>
  <si>
    <t>1.2.14</t>
  </si>
  <si>
    <t>03.02.040</t>
  </si>
  <si>
    <t>Demolição manual de alvenaria de elevação ou elemento vazado, incluindo revestimento</t>
  </si>
  <si>
    <t>1.2.15</t>
  </si>
  <si>
    <t>25.02.042</t>
  </si>
  <si>
    <t>Porta de correr em alumínio tipo lambri branco, sob medida</t>
  </si>
  <si>
    <t>Subtotal 1.2</t>
  </si>
  <si>
    <t>Total do item 1.</t>
  </si>
  <si>
    <t>2.</t>
  </si>
  <si>
    <t>CMEI SANDRA VALÉRIA SAGGIORO CAMPESE – RUA PRIMO GAZZOLLI, 99 – JD. MARIA LUIZA IV</t>
  </si>
  <si>
    <t>2.1</t>
  </si>
  <si>
    <t>RAMPAS/ESCADA</t>
  </si>
  <si>
    <t>2.1.1</t>
  </si>
  <si>
    <t>INFRA ESTRUTURA</t>
  </si>
  <si>
    <t>2.1.1.1</t>
  </si>
  <si>
    <t xml:space="preserve">06.02.020 </t>
  </si>
  <si>
    <t>Escavação manual em solo de 1ª e 2ª categoria em vala ou cava até 1,5 m</t>
  </si>
  <si>
    <t>2.1.1.2</t>
  </si>
  <si>
    <t>SINAPI</t>
  </si>
  <si>
    <t>VERGA MOLDADA IN LOCO COM UTILIZAÇÃO DE BLOCOS CANALETA  AF_03/2016 (BALDRAME)</t>
  </si>
  <si>
    <t>2.1.1.3</t>
  </si>
  <si>
    <t>12.01.041</t>
  </si>
  <si>
    <t>Broca em concreto armado diâmetro de 25 cm ‐ completa</t>
  </si>
  <si>
    <t>2.1.1.4</t>
  </si>
  <si>
    <t>06.11.040</t>
  </si>
  <si>
    <t>Reaterro manual apiloado sem controle de compactação</t>
  </si>
  <si>
    <t>2.1.1.5</t>
  </si>
  <si>
    <t>10.01.040</t>
  </si>
  <si>
    <t>Armadura em barra de aço CA50 A ou B fyk=500 Mpa 10mm</t>
  </si>
  <si>
    <t>kg</t>
  </si>
  <si>
    <t>2.1.1.6</t>
  </si>
  <si>
    <t>10.01.060</t>
  </si>
  <si>
    <t>Armadura em barra de aço CA-60 (A ou B) fyk = 600 Mpa 5mm</t>
  </si>
  <si>
    <t>2.1.1.7</t>
  </si>
  <si>
    <t>11.01.130</t>
  </si>
  <si>
    <t>Concreto usinado, fck = 25 Mpa</t>
  </si>
  <si>
    <t>2.1.1.8</t>
  </si>
  <si>
    <t xml:space="preserve">11.16.060 </t>
  </si>
  <si>
    <t>Lançamento e adensamento de concreto ou massa em estrutura</t>
  </si>
  <si>
    <t>2.1.1.9</t>
  </si>
  <si>
    <t>32.17.030</t>
  </si>
  <si>
    <t>Impermeabilização em argamassa polimérica para umidade e água de percolação (BALDRAME/ALVENARIA)</t>
  </si>
  <si>
    <t>Subtotal 2.1.1</t>
  </si>
  <si>
    <t>2.1.2</t>
  </si>
  <si>
    <t>SUPER ESTRUTURA</t>
  </si>
  <si>
    <t>2.1.2.1</t>
  </si>
  <si>
    <t>2.1.2.2</t>
  </si>
  <si>
    <t>2.1.2.3</t>
  </si>
  <si>
    <t>2.1.2.4</t>
  </si>
  <si>
    <t>FDE</t>
  </si>
  <si>
    <t>06.03.111</t>
  </si>
  <si>
    <t>CO-45 GUARDA-CORPO TUBULAR COM GRADIL DE FECHAMENTO H=110CM AÇO GALVANIZADO COM PINTURA ESMALTE</t>
  </si>
  <si>
    <t>2.1.2.5</t>
  </si>
  <si>
    <t>06.03.100</t>
  </si>
  <si>
    <t>CO-34 CORRIMÃO DUPLO AÇO GALVANIZADO COM PINTURA ESMALTE</t>
  </si>
  <si>
    <t>2.1.2.6</t>
  </si>
  <si>
    <t>14.04.210</t>
  </si>
  <si>
    <t>Alvenaria de bloco cerâmico de vedação, uso revestido, de 14 cm</t>
  </si>
  <si>
    <t>2.1.2.7</t>
  </si>
  <si>
    <t>2.1.2.8</t>
  </si>
  <si>
    <t>2.1.2.9</t>
  </si>
  <si>
    <t>11.03.090</t>
  </si>
  <si>
    <t>Concreto preparado no local, fck = 20 Mpa</t>
  </si>
  <si>
    <t>2.1.2.10</t>
  </si>
  <si>
    <t>Subtotal 2.1.2</t>
  </si>
  <si>
    <t>Total do item 2.1</t>
  </si>
  <si>
    <t>2.2</t>
  </si>
  <si>
    <t>2.2.1</t>
  </si>
  <si>
    <t>2.2.2</t>
  </si>
  <si>
    <t>VERGA MOLDADA IN LOCO COM UTILIZAÇÃO DE BLOCOS CANALETA  AF_03/2016 (FUNDAÇÃO)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</si>
  <si>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</si>
  <si>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</si>
  <si>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</si>
  <si>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</si>
  <si>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</si>
  <si>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</si>
  <si>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</si>
  <si>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</si>
  <si>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</si>
  <si>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25.02.050</t>
  </si>
  <si>
    <t>Porta veneziana de abrir em alumínio, linha comercial</t>
  </si>
  <si>
    <t>2.2.12</t>
  </si>
  <si>
    <t>2.2.13</t>
  </si>
  <si>
    <t>2.2.14</t>
  </si>
  <si>
    <t>11.16.060</t>
  </si>
  <si>
    <t>2.2.15</t>
  </si>
  <si>
    <t>Forma em madeira comum (COLUNAS)</t>
  </si>
  <si>
    <t>2.2.16</t>
  </si>
  <si>
    <t>Armadura em barra de aço CA50 A ou B fyk=500 Mpa (10mm)</t>
  </si>
  <si>
    <t>2.2.17</t>
  </si>
  <si>
    <t>Armadura em barra de aço CA-60 (A ou B) fyk = 600 Mpa (5mm)</t>
  </si>
  <si>
    <t>2.2.18</t>
  </si>
  <si>
    <t>17.02.020</t>
  </si>
  <si>
    <t>Chapisco</t>
  </si>
  <si>
    <t>2.2.19</t>
  </si>
  <si>
    <t>2.2.20</t>
  </si>
  <si>
    <t>2.2.21</t>
  </si>
  <si>
    <t>2.2.22</t>
  </si>
  <si>
    <t>2.2.23</t>
  </si>
  <si>
    <t>2.2.24</t>
  </si>
  <si>
    <t>2.2.25</t>
  </si>
  <si>
    <t>46.01.030</t>
  </si>
  <si>
    <t>Tubo de PVC rígido soldável marrom, DN= 32 mm, (1´), inclusive conexões</t>
  </si>
  <si>
    <t>2.2.26</t>
  </si>
  <si>
    <t>46.01.020</t>
  </si>
  <si>
    <t>Tubo de PVC rígido soldável marrom, DN= 25 mm, (3/4´), inclusive conexões</t>
  </si>
  <si>
    <t>2.2.27</t>
  </si>
  <si>
    <t>46.02.070</t>
  </si>
  <si>
    <t>Tubo de PVC rígido branco PxB com virola e anel de borracha, linha esgoto série normal,  DN= 100 mm,  inclusive  conexões</t>
  </si>
  <si>
    <t>2.2.28</t>
  </si>
  <si>
    <t>46.02.010</t>
  </si>
  <si>
    <t>Tubo de PVC rígido branco, pontas lisas, soldável, linha esgoto série normal,DN= 40 mm, inclusive conexões</t>
  </si>
  <si>
    <t>2.2.29</t>
  </si>
  <si>
    <t>38.19.020</t>
  </si>
  <si>
    <t>Eletroduto de PVC corrugado flexível leve, diâmetro externo de 20 mm</t>
  </si>
  <si>
    <t>2.2.30</t>
  </si>
  <si>
    <t>39.21.010</t>
  </si>
  <si>
    <t>Cabo de cobre flexível de 1,5 mm², isolamento 0,6/1kV - isolação HEPR 90°C</t>
  </si>
  <si>
    <t>2.2.31</t>
  </si>
  <si>
    <t>40.07.010</t>
  </si>
  <si>
    <t>Caixa em PVC de 4´ x 2´</t>
  </si>
  <si>
    <t>2.2.32</t>
  </si>
  <si>
    <t>41.20.080</t>
  </si>
  <si>
    <t>Plafon plástico e/ou PVC para acabamento de ponto de luz, com soquete E-27 para lâmpada fluorescente compacta</t>
  </si>
  <si>
    <t>2.2.33</t>
  </si>
  <si>
    <t>41.02.580</t>
  </si>
  <si>
    <t>Lâmpada LED 13,5W, com base E-27, 1400 até 1510lm</t>
  </si>
  <si>
    <t>2.2.34</t>
  </si>
  <si>
    <t>40.04.480</t>
  </si>
  <si>
    <t>Conjunto 1 interruptor simples e 1 tomada 2P+T de 10 A, completo</t>
  </si>
  <si>
    <t>cj</t>
  </si>
  <si>
    <t>2.2.35</t>
  </si>
  <si>
    <t>44.02.062</t>
  </si>
  <si>
    <t>Tampo/bancada em granito, com frontão, espessura de 2 cm, acabamento Polido (h=0,77)</t>
  </si>
  <si>
    <t>2.2.36</t>
  </si>
  <si>
    <t>44.01.270</t>
  </si>
  <si>
    <t>Cuba de louça de embutir oval</t>
  </si>
  <si>
    <t>2.2.37</t>
  </si>
  <si>
    <t>44.03.300</t>
  </si>
  <si>
    <t>Torneira volante tipo alavanca</t>
  </si>
  <si>
    <t>2.2.38</t>
  </si>
  <si>
    <t>44.03.645</t>
  </si>
  <si>
    <t>Torneira para bancada automática, acionamento hidromecânico, em latão cromado, DN= 1/2´ou 3/4´</t>
  </si>
  <si>
    <t>Subtotal 2.2</t>
  </si>
  <si>
    <t>2.3</t>
  </si>
  <si>
    <t>DEMOLIÇÃO RAMPA/ALVENARIA/PIAS</t>
  </si>
  <si>
    <t>2.3.1</t>
  </si>
  <si>
    <t>03.01.210</t>
  </si>
  <si>
    <t>Demolição mecanizada de concreto armado, inclusive fragmentação e acomodação do material</t>
  </si>
  <si>
    <t>2.3.2</t>
  </si>
  <si>
    <t>PISO EM CONCRETO 20 MPA PREPARO MECÂNICO, ESPESSURA 7CM. AF_09/2020</t>
  </si>
  <si>
    <t>2.3.3</t>
  </si>
  <si>
    <t>TELA DE ACO SOLDADA NERVURADA, CA-60, Q-138, (2,20 KG/M2), DIAMETRO DO FIO = 4,2 MM, LARGURA = 2,45 M, ESPACAMENTO DA MALHA = 10 X 10 CM</t>
  </si>
  <si>
    <t>2.3.4</t>
  </si>
  <si>
    <t>34.01.020</t>
  </si>
  <si>
    <t>Limpeza e regularização de áreas para ajardinamento (jardins e canteiros)</t>
  </si>
  <si>
    <t>2.3.5</t>
  </si>
  <si>
    <t>34.01.010</t>
  </si>
  <si>
    <t>Terra vegetal orgânica comum</t>
  </si>
  <si>
    <t>2.3.6</t>
  </si>
  <si>
    <t>34.02.070</t>
  </si>
  <si>
    <t>Forração com Lírio Amarelo, mínimo 18 mudas / m² ‐ h= 0,50 m</t>
  </si>
  <si>
    <t>2.3.7</t>
  </si>
  <si>
    <t>04.11.120</t>
  </si>
  <si>
    <t>Retirada de torneira ou chuveiro</t>
  </si>
  <si>
    <t>2.3.8</t>
  </si>
  <si>
    <t>04.11.030</t>
  </si>
  <si>
    <t>Retirada de bancada incluindo pertences</t>
  </si>
  <si>
    <t>2.3.9</t>
  </si>
  <si>
    <t>2.3.10</t>
  </si>
  <si>
    <t>05.07.050</t>
  </si>
  <si>
    <t>Remoção de entulho de obra com caçamba metálica ‐ material volumoso e misturado por alvenaria, terra, madeira, papel, plástico e metal</t>
  </si>
  <si>
    <t>Subtotal 2.3</t>
  </si>
  <si>
    <t>Total do item 2.</t>
  </si>
  <si>
    <t>3.</t>
  </si>
  <si>
    <t>CMEI AUGUSTO FERRACINI – ALAMEDA LOURENÇO AVELINO, 2121 – JD. JOÃO BALLAN</t>
  </si>
  <si>
    <t>3.1</t>
  </si>
  <si>
    <t>RAMPAS E PISO</t>
  </si>
  <si>
    <t>3.1.1</t>
  </si>
  <si>
    <t>3.1.2</t>
  </si>
  <si>
    <t>3.1.3</t>
  </si>
  <si>
    <t>3.1.4</t>
  </si>
  <si>
    <t>3.1.5</t>
  </si>
  <si>
    <t>06.03.101</t>
  </si>
  <si>
    <t>CO-35 CORRIMÃO DUPLO COM MONTANTE VERTICAL AÇO GALVANIZADO COM PINTURA ESMALTE</t>
  </si>
  <si>
    <t>Subtotal 3.1</t>
  </si>
  <si>
    <t>3.2</t>
  </si>
  <si>
    <t>SANITÁRIO- CONSTRUÇÃO</t>
  </si>
  <si>
    <t>3.2.1</t>
  </si>
  <si>
    <t>3.2.2</t>
  </si>
  <si>
    <t>VERGA MOLDADA IN LOCO COM UTILIZAÇÃO DE BLOCOS CANALETA  AF_03/2016 (BALDRAME E RESPALDO)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</si>
  <si>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</si>
  <si>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</si>
  <si>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</si>
  <si>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</si>
  <si>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</si>
  <si>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</si>
  <si>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</si>
  <si>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</si>
  <si>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</si>
  <si>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</si>
  <si>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</si>
  <si>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</si>
  <si>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</si>
  <si>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</si>
  <si>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17.02.140</t>
  </si>
  <si>
    <t>Emboço desempenado com espuma de poliéster</t>
  </si>
  <si>
    <t>3.2.17</t>
  </si>
  <si>
    <t>3.2.18</t>
  </si>
  <si>
    <t>Revestimento em placa cerâmica esmaltada de 20x20 cm, tipo monocolor, assentado e rejuntado com argamassa industrializada</t>
  </si>
  <si>
    <t>3.2.19</t>
  </si>
  <si>
    <t>3.2.20</t>
  </si>
  <si>
    <t>22.03.070</t>
  </si>
  <si>
    <t>Forro em lâmina de PVC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</si>
  <si>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</si>
  <si>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</si>
  <si>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</si>
  <si>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</si>
  <si>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</si>
  <si>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</si>
  <si>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</si>
  <si>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</si>
  <si>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</si>
  <si>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3.2.30</t>
  </si>
  <si>
    <t>3.2.31</t>
  </si>
  <si>
    <t>94569</t>
  </si>
  <si>
    <t>JANELA DE ALUMÍNIO TIPO MAXIM-AR, COM VIDROS, BATENTE E FERRAGENS. EXCLUSIVE ALIZAR, ACABAMENTO E CONTRAMARCO. FORNECIMENTO E INSTALAÇÃO. AF_12/2019 (80X80)</t>
  </si>
  <si>
    <t>3.2.32</t>
  </si>
  <si>
    <t>33.10.030</t>
  </si>
  <si>
    <t>Tinta acrílica antimofo em massa, inclusive preparo</t>
  </si>
  <si>
    <t>3.2.33</t>
  </si>
  <si>
    <t>33.02.080</t>
  </si>
  <si>
    <t>Massa corrida à base de resina acrílica</t>
  </si>
  <si>
    <t>Subtotal 3.2</t>
  </si>
  <si>
    <t>3.3</t>
  </si>
  <si>
    <t>DEMOLIÇÃO/RECOLOCAÇÃO</t>
  </si>
  <si>
    <t>3.3.1</t>
  </si>
  <si>
    <t>3.3.2</t>
  </si>
  <si>
    <t>3.3.3</t>
  </si>
  <si>
    <t>04.08.100</t>
  </si>
  <si>
    <t>Retirada de armário em madeira ou metal</t>
  </si>
  <si>
    <t>3.3.4</t>
  </si>
  <si>
    <t>04.02.030</t>
  </si>
  <si>
    <t>Retirada de peças lineares em madeira com seção superior a 60 cm²</t>
  </si>
  <si>
    <t>3.3.5</t>
  </si>
  <si>
    <t>04.02.050</t>
  </si>
  <si>
    <t>Retirada de estrutura em madeira tesoura ‐ telhas de barro</t>
  </si>
  <si>
    <t>3.3.6</t>
  </si>
  <si>
    <t>04.03.060</t>
  </si>
  <si>
    <t>Retirada de cumeeira ou espigão em barro</t>
  </si>
  <si>
    <t>3.3.7</t>
  </si>
  <si>
    <t>04.03.020</t>
  </si>
  <si>
    <t>Retirada de telhamento em barro</t>
  </si>
  <si>
    <t>3.3.8</t>
  </si>
  <si>
    <t>15.20.060</t>
  </si>
  <si>
    <t>Recolocação de peças lineares em madeira com seção superior a 60 cm²</t>
  </si>
  <si>
    <t>3.3.9</t>
  </si>
  <si>
    <t>15.01.010</t>
  </si>
  <si>
    <t>Estrutura de madeira tesourada para telha de barro ‐ vãos até 7,00 m</t>
  </si>
  <si>
    <t>3.3.10</t>
  </si>
  <si>
    <t>16.02.030</t>
  </si>
  <si>
    <t>Telha de barro tipo romana</t>
  </si>
  <si>
    <t>3.3.11</t>
  </si>
  <si>
    <t>16.02.270</t>
  </si>
  <si>
    <t>Espigão de barro emboçado</t>
  </si>
  <si>
    <t>3.3.12</t>
  </si>
  <si>
    <t>22.01.210</t>
  </si>
  <si>
    <t>Testeira em tábua aparelhada, largura até 20cm</t>
  </si>
  <si>
    <t>3.3.13</t>
  </si>
  <si>
    <t>3.3.14</t>
  </si>
  <si>
    <t>3.3.15</t>
  </si>
  <si>
    <t>03.01.230</t>
  </si>
  <si>
    <t>Demolição mecanizada de concreto simples, inclusive fragmentação e acomodação do material</t>
  </si>
  <si>
    <t>3.3.16</t>
  </si>
  <si>
    <t>01.23.060</t>
  </si>
  <si>
    <t>Corte de concreto deteriorado inclusive remoção dos detritos (CORTE/REBAIXO RAMPA CALÇADA)</t>
  </si>
  <si>
    <t>3.3.17</t>
  </si>
  <si>
    <t>06.01.020</t>
  </si>
  <si>
    <t>Escavação manual em solo de 1ª e 2ª categoria em campo aberto (RAMPA CALÇADA)</t>
  </si>
  <si>
    <t>3.3.18</t>
  </si>
  <si>
    <t>Porta veneziana de abrir em alumínio, linha comercial WC PNE</t>
  </si>
  <si>
    <t>3.3.19</t>
  </si>
  <si>
    <t>23.08.160</t>
  </si>
  <si>
    <t>Porta lisa com balcão, batente de madeira, completa ‐ 90 x 210 cm</t>
  </si>
  <si>
    <t>3.3.20</t>
  </si>
  <si>
    <t>3.3.21</t>
  </si>
  <si>
    <t>3.3.22</t>
  </si>
  <si>
    <t>04.11.110</t>
  </si>
  <si>
    <t>Retirada de purificador/bebedouro</t>
  </si>
  <si>
    <t>3.3.23</t>
  </si>
  <si>
    <t>3.3.24</t>
  </si>
  <si>
    <t>44.20.060</t>
  </si>
  <si>
    <t>Recolocação de aparelhos sanitários, incluindo acessórios</t>
  </si>
  <si>
    <t>3.3.25</t>
  </si>
  <si>
    <t>44.20.020</t>
  </si>
  <si>
    <t>Recolocação de torneiras</t>
  </si>
  <si>
    <t>Subtotal 3.3</t>
  </si>
  <si>
    <t>Total do item 3.</t>
  </si>
  <si>
    <t>4.</t>
  </si>
  <si>
    <t>CMEI MARIA DE LOURDES DOS REIS FERREIRA DIAS E CMEI JOSÉ JETER RAFANELLI – RUA ANTONIA RIBEIRO DE BARROS FREITRAS, 15 – VILA XV</t>
  </si>
  <si>
    <t>4.1</t>
  </si>
  <si>
    <t>4.1.1</t>
  </si>
  <si>
    <t>4.1.2</t>
  </si>
  <si>
    <t>4.1.3</t>
  </si>
  <si>
    <t>4.1.4</t>
  </si>
  <si>
    <t>4.1.5</t>
  </si>
  <si>
    <t>4.1.6</t>
  </si>
  <si>
    <t>50,86=(3,24+0,3+3,24+0,3+0,3+2,8+0,3+2,45+0,6+0,7+2,45+0,7+0,6+2,65+0,7+0,6+2,45+0,45+0,6)*2</t>
  </si>
  <si>
    <t>Subtotal 4.1</t>
  </si>
  <si>
    <t>4.2</t>
  </si>
  <si>
    <t>SANITÁRIO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</si>
  <si>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</si>
  <si>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</si>
  <si>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</si>
  <si>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</si>
  <si>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</si>
  <si>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</si>
  <si>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</si>
  <si>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</si>
  <si>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</si>
  <si>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</si>
  <si>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</si>
  <si>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Revestimento em placa cerâmica esmaltada de 20x20 cm, tipo monocolor, assentado e rejuntado com  argamassa industrializada</t>
  </si>
  <si>
    <t>4.2.12</t>
  </si>
  <si>
    <t>4.2.13</t>
  </si>
  <si>
    <t>4.2.14</t>
  </si>
  <si>
    <t>4.2.15</t>
  </si>
  <si>
    <t>4.2.16</t>
  </si>
  <si>
    <t>4.2.17</t>
  </si>
  <si>
    <t>4.2.18</t>
  </si>
  <si>
    <t>39.21.020</t>
  </si>
  <si>
    <t>Cabo de cobre flexível de 2,5 mm², isolamento 0,6/1kV ‐ isolação HEPR 90°C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</si>
  <si>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</si>
  <si>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</si>
  <si>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</si>
  <si>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</si>
  <si>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</si>
  <si>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</si>
  <si>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</si>
  <si>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</si>
  <si>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</si>
  <si>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</si>
  <si>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</si>
  <si>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</si>
  <si>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</si>
  <si>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</si>
  <si>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</si>
  <si>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Subtotal 4.2</t>
  </si>
  <si>
    <t>4.3</t>
  </si>
  <si>
    <t>DEMOLIÇÃO/ADAPTAÇÃO</t>
  </si>
  <si>
    <t>4.3.1</t>
  </si>
  <si>
    <t>4.3.2</t>
  </si>
  <si>
    <t>4.3.3</t>
  </si>
  <si>
    <t>4.3.4</t>
  </si>
  <si>
    <t>4.3.5</t>
  </si>
  <si>
    <t>4.3.6</t>
  </si>
  <si>
    <t>4.3.7</t>
  </si>
  <si>
    <t>Subtotal 4.3</t>
  </si>
  <si>
    <t>Total do item 4.</t>
  </si>
  <si>
    <t>5.</t>
  </si>
  <si>
    <t>CMEI NELI NASSIF – RUA SAMPAIO BUENO, 989 – VILA NOVA JAÚ</t>
  </si>
  <si>
    <t>5.1</t>
  </si>
  <si>
    <t>RAMPAS/ PÁTIO</t>
  </si>
  <si>
    <t>5.1.1</t>
  </si>
  <si>
    <t>Demolição mecanizada de concreto simples, inclusive fragmentação e acomodação do material (PISO)</t>
  </si>
  <si>
    <t>5.1.2</t>
  </si>
  <si>
    <t>5.1.3</t>
  </si>
  <si>
    <t>5.1.4</t>
  </si>
  <si>
    <t>ATERRO MANUAL DE VALAS COM SOLO ARGILO-ARENOSO E COMPACTAÇÃO MECANIZADA. AF_05/2016 (ATERRO CIRCULAÇÃO)</t>
  </si>
  <si>
    <t>5.1.5</t>
  </si>
  <si>
    <t>54.01.010</t>
  </si>
  <si>
    <t>Regularização e compactação mecanizada de superfície, sem controle do proctor normal</t>
  </si>
  <si>
    <t>5.1.6</t>
  </si>
  <si>
    <t>5.1.7</t>
  </si>
  <si>
    <t>Apicoamento manual de piso, parede ou teto (CALÇADA)</t>
  </si>
  <si>
    <t>5.1.8</t>
  </si>
  <si>
    <t>06.02.020</t>
  </si>
  <si>
    <t>5.1.9</t>
  </si>
  <si>
    <t>5.1.10</t>
  </si>
  <si>
    <t>14.02.030</t>
  </si>
  <si>
    <t>Alvenaria de elevação de 1/2 tijolo maciço comum (GRELHA)</t>
  </si>
  <si>
    <t>5.1.11</t>
  </si>
  <si>
    <t>5.1.12</t>
  </si>
  <si>
    <t>49.06.190</t>
  </si>
  <si>
    <t>Grelha pré‐moldada em concreto, com furos redondos, 79,5 x 24,5 x 8 cm</t>
  </si>
  <si>
    <t>5.1.13</t>
  </si>
  <si>
    <t>5.1.14</t>
  </si>
  <si>
    <t>5.1.15</t>
  </si>
  <si>
    <t>5.1.16</t>
  </si>
  <si>
    <t>Subtotal 5.1</t>
  </si>
  <si>
    <t>Total do item 5.</t>
  </si>
  <si>
    <t>6.</t>
  </si>
  <si>
    <t>CMEI GEMMA CARDILHO FERRARI– RUA DOM PEDRO I, 68 – VILA NETINHO</t>
  </si>
  <si>
    <t>6.1</t>
  </si>
  <si>
    <t>6.1.1</t>
  </si>
  <si>
    <t>6.1.2</t>
  </si>
  <si>
    <t>6.1.3</t>
  </si>
  <si>
    <t>6.1.4</t>
  </si>
  <si>
    <t>ATERRO MANUAL DE VALAS COM SOLO ARGILO-ARENOSO E COMPACTAÇÃO MECANIZADA. AF_05/2016 (ATERRO PÁTIO)</t>
  </si>
  <si>
    <t>6.1.5</t>
  </si>
  <si>
    <t>6.1.6</t>
  </si>
  <si>
    <t>CANALETA MEIA CANA PRÉ-MOLDADA DE CONCRETO (D=20CM) – FORNECIMENTO E INSTALAÇÃO. AF_08/2021</t>
  </si>
  <si>
    <t>6.1.7</t>
  </si>
  <si>
    <t>6.1.8</t>
  </si>
  <si>
    <t>6.1.9</t>
  </si>
  <si>
    <t>6.1.10</t>
  </si>
  <si>
    <t>6.1.11</t>
  </si>
  <si>
    <t>6.1.12</t>
  </si>
  <si>
    <t>6.1.13</t>
  </si>
  <si>
    <t>24.02.100</t>
  </si>
  <si>
    <t>Portão tubular em tela de aço galvanizado até 2,50 m de altura, completo</t>
  </si>
  <si>
    <t>6.1.14</t>
  </si>
  <si>
    <t>COMP</t>
  </si>
  <si>
    <t>001</t>
  </si>
  <si>
    <t>ALTERAÇÃO, CORTE E SOLDA DE PORTÃO/GRADE METÁLICA</t>
  </si>
  <si>
    <t>6.1.15</t>
  </si>
  <si>
    <t>6.1.16</t>
  </si>
  <si>
    <t>6.1.17</t>
  </si>
  <si>
    <t>6.1.18</t>
  </si>
  <si>
    <t>Subtotal 6.1</t>
  </si>
  <si>
    <t>Total do item 6.</t>
  </si>
  <si>
    <t>7.</t>
  </si>
  <si>
    <t>CMEI NARCISA CHESINI OMETTO – AV. JOSÉ MARIA DE ALMEIDA PRADO, 473 – JD. PEDRO OMETTO</t>
  </si>
  <si>
    <t>7.1</t>
  </si>
  <si>
    <t>7.1.1</t>
  </si>
  <si>
    <t>7.1.2</t>
  </si>
  <si>
    <t>7.1.3</t>
  </si>
  <si>
    <t>7.1.4</t>
  </si>
  <si>
    <t>7.1.6</t>
  </si>
  <si>
    <t>Subtotal 7.1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</si>
  <si>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</si>
  <si>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</si>
  <si>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</si>
  <si>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</si>
  <si>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</si>
  <si>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</si>
  <si>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</si>
  <si>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</si>
  <si>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</si>
  <si>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</si>
  <si>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</si>
  <si>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</si>
  <si>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</si>
  <si>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</si>
  <si>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</si>
  <si>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</si>
  <si>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39.02.016</t>
  </si>
  <si>
    <t>Cabo de cobre de 2,5 mm², isolamento 750 V ‐ isolação em PVC 70°C</t>
  </si>
  <si>
    <t>Subtotal 7.2</t>
  </si>
  <si>
    <t>7.3</t>
  </si>
  <si>
    <t>DEMOLIÇÃO/RECOLOCAÇÃO/INSTALAÇÃO TELHADO</t>
  </si>
  <si>
    <t>7.3.1</t>
  </si>
  <si>
    <t>7.3.2</t>
  </si>
  <si>
    <t>7.3.3</t>
  </si>
  <si>
    <t>7.3.4</t>
  </si>
  <si>
    <t>7.3.5</t>
  </si>
  <si>
    <t>04.01.060</t>
  </si>
  <si>
    <t>Retirada de divisória em placa de concreto, granito, granilite ou mármore</t>
  </si>
  <si>
    <t>7.3.6</t>
  </si>
  <si>
    <t>7.3.7</t>
  </si>
  <si>
    <t>7.3.8</t>
  </si>
  <si>
    <t>7.3.9</t>
  </si>
  <si>
    <t>15.20.020</t>
  </si>
  <si>
    <t>Fornecimento de peças diversas para estrutura em madeira (APOIO TELHADO)</t>
  </si>
  <si>
    <t>7.3.10</t>
  </si>
  <si>
    <t>03.01.020</t>
  </si>
  <si>
    <t>Demolição manual de concreto simples</t>
  </si>
  <si>
    <t>7.3.11</t>
  </si>
  <si>
    <t>Escavação manual em solo de 1ª e 2ª categoria em campo aberto</t>
  </si>
  <si>
    <t>7.3.12</t>
  </si>
  <si>
    <t>Concreto preparado no local, fck = 20 Mpa</t>
  </si>
  <si>
    <t>7.3.13</t>
  </si>
  <si>
    <t>7.3.14</t>
  </si>
  <si>
    <t>7.3.15</t>
  </si>
  <si>
    <t>7.3.16</t>
  </si>
  <si>
    <t>Subtotal 7.3</t>
  </si>
  <si>
    <t>Total do item 7.</t>
  </si>
  <si>
    <t>8.</t>
  </si>
  <si>
    <t>EMEF MÁRIO ROMEU PELEGRINO E CMEI ORLANDO CHESINE OMETTO – RUA ZILA DE SOUZA GOMES, 1300 – JD. ORLANDO OMETTO</t>
  </si>
  <si>
    <t>8.1</t>
  </si>
  <si>
    <t>8.1.1</t>
  </si>
  <si>
    <t>8.1.2</t>
  </si>
  <si>
    <t>8.1.3</t>
  </si>
  <si>
    <t>17.01.020</t>
  </si>
  <si>
    <t>Argamassa de regularização e/ou proteção</t>
  </si>
  <si>
    <t>8.1.4</t>
  </si>
  <si>
    <t>8.1.5</t>
  </si>
  <si>
    <t>24.03.340</t>
  </si>
  <si>
    <t>Tampa em chapa de segurança tipo xadrez, aço galvanizado a fogo antiderrapante de 1/4´</t>
  </si>
  <si>
    <t>Subtotal 8.1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</si>
  <si>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</si>
  <si>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</si>
  <si>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</si>
  <si>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</si>
  <si>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</si>
  <si>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</si>
  <si>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</si>
  <si>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</si>
  <si>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</si>
  <si>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</si>
  <si>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</si>
  <si>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</si>
  <si>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</si>
  <si>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</si>
  <si>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</si>
  <si>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30.08.030</t>
  </si>
  <si>
    <t>Assento articulado para banho, em alumínio com pintura epóxi de 700 x 450 mm</t>
  </si>
  <si>
    <t>8.2.15</t>
  </si>
  <si>
    <t>43.02.080</t>
  </si>
  <si>
    <t>Chuveiro elétrico de 6.500W / 220V com resistência blindada</t>
  </si>
  <si>
    <t>8.2.16</t>
  </si>
  <si>
    <t>8.2.17</t>
  </si>
  <si>
    <t>8.2.18</t>
  </si>
  <si>
    <t>8.2.19</t>
  </si>
  <si>
    <t>8.2.20</t>
  </si>
  <si>
    <t>8.2.21</t>
  </si>
  <si>
    <t>8.2.22</t>
  </si>
  <si>
    <t>8.2.23</t>
  </si>
  <si>
    <t>8.2.24</t>
  </si>
  <si>
    <t>46.02.050</t>
  </si>
  <si>
    <t>Tubo de PVC rígido branco PxB com virola e anel de borracha, linha esgoto série normal, DN= 50 mm,  inclusive conexões</t>
  </si>
  <si>
    <t>8.2.25</t>
  </si>
  <si>
    <t>49.01.020</t>
  </si>
  <si>
    <t>Caixa sifonada de PVC rígido de 100 x 150 x 50 mm, com grelha</t>
  </si>
  <si>
    <t>8.2.26</t>
  </si>
  <si>
    <t>8.2.27</t>
  </si>
  <si>
    <t>8.2.28</t>
  </si>
  <si>
    <t>8.2.29</t>
  </si>
  <si>
    <t>8.2.30</t>
  </si>
  <si>
    <t>01.23.254</t>
  </si>
  <si>
    <t>Furação de 1´ em concreto armado</t>
  </si>
  <si>
    <t>8.2.31</t>
  </si>
  <si>
    <t>8.2.32</t>
  </si>
  <si>
    <t>8.2.33</t>
  </si>
  <si>
    <t>8.2.34</t>
  </si>
  <si>
    <t>8.2.35</t>
  </si>
  <si>
    <t>Subtotal 8.2</t>
  </si>
  <si>
    <t>8.3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</si>
  <si>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</si>
  <si>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</si>
  <si>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</si>
  <si>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</si>
  <si>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</si>
  <si>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</si>
  <si>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</si>
  <si>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</si>
  <si>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Corte de concreto deteriorado inclusive remoção dos detritos (CORTE/REBAIXO RAMPA PASSEIO)</t>
  </si>
  <si>
    <t>8.3.9</t>
  </si>
  <si>
    <t>Escavação manual em solo de 1ª e 2ª categoria em campo aberto</t>
  </si>
  <si>
    <t>8.3.10</t>
  </si>
  <si>
    <t>8.3.11</t>
  </si>
  <si>
    <t>23.09.050</t>
  </si>
  <si>
    <t>Porta lisa com batente madeira ‐ 90 x 210 cm</t>
  </si>
  <si>
    <t>8.3.12</t>
  </si>
  <si>
    <t>33.12.011</t>
  </si>
  <si>
    <t>Esmalte à base de água em madeira, inclusive preparo</t>
  </si>
  <si>
    <t>8.3.13</t>
  </si>
  <si>
    <t>8.3.14</t>
  </si>
  <si>
    <t>Tampo/bancada em granito, com frontão, espessura de 2 cm, acabamento Polido</t>
  </si>
  <si>
    <t>8.3.15</t>
  </si>
  <si>
    <t>8.3.16</t>
  </si>
  <si>
    <t>8.3.17</t>
  </si>
  <si>
    <t>8.3.18</t>
  </si>
  <si>
    <t>43.01.032</t>
  </si>
  <si>
    <t>Purificador de pressão elétrico em chapa eletrozincado pré-pintada e tampo em aço inoxidável, tipo coluna,  capacidade de refrigeração de 2 l/h ‐ conjugado</t>
  </si>
  <si>
    <t>Subtotal 8.3</t>
  </si>
  <si>
    <t>Total do item 8.</t>
  </si>
  <si>
    <t>9.</t>
  </si>
  <si>
    <t>CMEI ADINORA GRISANTE MOTT – AV. JOSÉ MARIA DE ALMEIDA PRADO, 563 – JD. ORLANDO OMETTO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</si>
  <si>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</si>
  <si>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</si>
  <si>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</si>
  <si>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</si>
  <si>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</si>
  <si>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</si>
  <si>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</si>
  <si>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</si>
  <si>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Subtotal 9.1</t>
  </si>
  <si>
    <t>Total do item 9.</t>
  </si>
  <si>
    <t>10.</t>
  </si>
  <si>
    <t>CMEI MERCE TEREZINHA SANTOS E EMEF ANTÔNIO WALDOMIRO DE OLIVEIRA – RUA LUIZ DE ROQUE, 77 – JD. CONDE DO PINHAL I</t>
  </si>
  <si>
    <t>10.1</t>
  </si>
  <si>
    <t>10.1.1</t>
  </si>
  <si>
    <t>10.1.2</t>
  </si>
  <si>
    <t>10.1.3</t>
  </si>
  <si>
    <t>SIURB</t>
  </si>
  <si>
    <t>05-01-40</t>
  </si>
  <si>
    <t>REGULARIZAÇÃO COM ARGAMASSA DE CIMENTO E AREIA - TRAÇO 1:3, ESPESSURA MÉDIA 30MM</t>
  </si>
  <si>
    <t>10.1.4</t>
  </si>
  <si>
    <t>10.1.5</t>
  </si>
  <si>
    <t>Subtotal 10.1</t>
  </si>
  <si>
    <t>10.2</t>
  </si>
  <si>
    <t>10.2.1</t>
  </si>
  <si>
    <t>10.2.2</t>
  </si>
  <si>
    <t>30.04.060</t>
  </si>
  <si>
    <t>Revestimento em chapa de aço inoxidável para proteção de portas, altura de 40 cm</t>
  </si>
  <si>
    <t>Subtotal 10.2</t>
  </si>
  <si>
    <t>10.3</t>
  </si>
  <si>
    <t>ADAPTAÇÃO</t>
  </si>
  <si>
    <t>10.3.1</t>
  </si>
  <si>
    <t>10.3.2</t>
  </si>
  <si>
    <t>10.3.3</t>
  </si>
  <si>
    <t>10.3.4</t>
  </si>
  <si>
    <t>Subtotal 10.3</t>
  </si>
  <si>
    <t>Total do item 10.</t>
  </si>
  <si>
    <t>11.</t>
  </si>
  <si>
    <t>CMEI JANDYRA DE ARAÚJO NEVES – AV. TÚLIO BERTOLDI,  44 – JD. CAROLINA</t>
  </si>
  <si>
    <t>11.1</t>
  </si>
  <si>
    <t>RAMPAS/PISO</t>
  </si>
  <si>
    <t>11.1.1</t>
  </si>
  <si>
    <t>11.1.2</t>
  </si>
  <si>
    <t>11.1.3</t>
  </si>
  <si>
    <t>11.1.4</t>
  </si>
  <si>
    <t>11.1.5</t>
  </si>
  <si>
    <t>11.1.6</t>
  </si>
  <si>
    <t>Subtotal 11.1</t>
  </si>
  <si>
    <t>11.2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</si>
  <si>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</si>
  <si>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</si>
  <si>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</si>
  <si>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</si>
  <si>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</si>
  <si>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</si>
  <si>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</si>
  <si>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</si>
  <si>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</si>
  <si>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</si>
  <si>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</si>
  <si>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</si>
  <si>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</si>
  <si>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</si>
  <si>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</si>
  <si>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11.2.16</t>
  </si>
  <si>
    <t>11.2.17</t>
  </si>
  <si>
    <t>11.2.18</t>
  </si>
  <si>
    <t>11.2.19</t>
  </si>
  <si>
    <t>11.2.20</t>
  </si>
  <si>
    <t>11.2.21</t>
  </si>
  <si>
    <t>11.2.22</t>
  </si>
  <si>
    <t>11.2.23</t>
  </si>
  <si>
    <t>11.2.24</t>
  </si>
  <si>
    <t>Subtotal 11.2</t>
  </si>
  <si>
    <t>11.3</t>
  </si>
  <si>
    <t>DEMOLIÇÃO/INSTALAÇÃO</t>
  </si>
  <si>
    <t>11.3.1</t>
  </si>
  <si>
    <t>11.3.2</t>
  </si>
  <si>
    <t>11.3.3</t>
  </si>
  <si>
    <t>11.3.4</t>
  </si>
  <si>
    <t>11.3.5</t>
  </si>
  <si>
    <t>11.3.6</t>
  </si>
  <si>
    <t>Porta veneziana de abrir em alumínio, linha comercial</t>
  </si>
  <si>
    <t>11.3.7</t>
  </si>
  <si>
    <t>11.3.8</t>
  </si>
  <si>
    <t>11.3.9</t>
  </si>
  <si>
    <t>Subtotal 11.3</t>
  </si>
  <si>
    <t>Total do item 11.</t>
  </si>
  <si>
    <t>12.</t>
  </si>
  <si>
    <t>CMEI PROCÓPIO DE LIMA – RUA DONA MARGARIDA DE O. RIBEIRO DE BARROS, 444– VILA RIBEIRO</t>
  </si>
  <si>
    <t>12.1</t>
  </si>
  <si>
    <t>12.1.1</t>
  </si>
  <si>
    <t>Piso com requadro em concreto simples com controle de fck= 25 Mpa (PISO RAMPAS)</t>
  </si>
  <si>
    <t>12.1.2</t>
  </si>
  <si>
    <t>12.1.3</t>
  </si>
  <si>
    <t>Alvenaria de elevação de 1/2 tijolo maciço comum (GUIA RAMPA E REPARO PASSAGEM PORTAO)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</si>
  <si>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</si>
  <si>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</si>
  <si>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</si>
  <si>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</si>
  <si>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</si>
  <si>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</si>
  <si>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</si>
  <si>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</si>
  <si>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Subtotal 12.1</t>
  </si>
  <si>
    <t>12.2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</si>
  <si>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</si>
  <si>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</si>
  <si>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</si>
  <si>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</si>
  <si>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</si>
  <si>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</si>
  <si>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</si>
  <si>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</si>
  <si>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</si>
  <si>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</si>
  <si>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</si>
  <si>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</si>
  <si>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</si>
  <si>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</si>
  <si>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</si>
  <si>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</si>
  <si>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</si>
  <si>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</si>
  <si>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</si>
  <si>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</si>
  <si>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12.2.21</t>
  </si>
  <si>
    <t>12.2.22</t>
  </si>
  <si>
    <t>12.2.23</t>
  </si>
  <si>
    <t>12.2.24</t>
  </si>
  <si>
    <t>12.2.25</t>
  </si>
  <si>
    <t>12.2.26</t>
  </si>
  <si>
    <t>12.2.27</t>
  </si>
  <si>
    <t>12.2.28</t>
  </si>
  <si>
    <t>Tubo de PVC rígido branco PxB com virola e anel de borracha, linha esgoto série normal, DN= 50 mm, inclusive conexões</t>
  </si>
  <si>
    <t>12.2.29</t>
  </si>
  <si>
    <t>12.2.30</t>
  </si>
  <si>
    <t>12.2.31</t>
  </si>
  <si>
    <t>12.2.32</t>
  </si>
  <si>
    <t>12.2.33</t>
  </si>
  <si>
    <t>12.2.34</t>
  </si>
  <si>
    <t>12.2.35</t>
  </si>
  <si>
    <t>12.2.36</t>
  </si>
  <si>
    <t>12.2.37</t>
  </si>
  <si>
    <t>Subtotal 12.2</t>
  </si>
  <si>
    <t>12.3</t>
  </si>
  <si>
    <t>INSTALAÇÃO BEBEDOURO</t>
  </si>
  <si>
    <t>12.3.1</t>
  </si>
  <si>
    <t>12.3.2</t>
  </si>
  <si>
    <t>12.3.3</t>
  </si>
  <si>
    <t>Subtotal 12.3</t>
  </si>
  <si>
    <t>Total do item 12.</t>
  </si>
  <si>
    <t>13.</t>
  </si>
  <si>
    <t>CMEI MARIA CANDIDA OMETTO FRANCESCHI – RUA SÃO JOSÉ, 340 – DISTRITO DE POTUNDUVA</t>
  </si>
  <si>
    <t>13.1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</si>
  <si>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</si>
  <si>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</si>
  <si>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</si>
  <si>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</si>
  <si>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</si>
  <si>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</si>
  <si>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</si>
  <si>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</si>
  <si>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13.1.9</t>
  </si>
  <si>
    <t>13.1.10</t>
  </si>
  <si>
    <t>13.1.11</t>
  </si>
  <si>
    <t>13.1.12</t>
  </si>
  <si>
    <t>13.1.13</t>
  </si>
  <si>
    <t>96359</t>
  </si>
  <si>
    <t>PAREDE COM PLACAS DE GESSO ACARTONADO (DRYWALL), PARA USO INTERNO, COM DUAS FACES SIMPLES E ESTRUTURA METÁLICA COM GUIAS SIMPLES, COM VÃOS A F_06/2017_P</t>
  </si>
  <si>
    <t>13.1.14</t>
  </si>
  <si>
    <t>13.1.15</t>
  </si>
  <si>
    <t>13.1.16</t>
  </si>
  <si>
    <t>Alvenaria de bloco cerâmico de vedação, uso revestido, de 14 cm (ENTRADA/CIRCULAÇÃO)</t>
  </si>
  <si>
    <t>13.1.17</t>
  </si>
  <si>
    <t>13.1.18</t>
  </si>
  <si>
    <t>13.1.19</t>
  </si>
  <si>
    <t>13.1.20</t>
  </si>
  <si>
    <t>13.1.21</t>
  </si>
  <si>
    <t>13.1.22</t>
  </si>
  <si>
    <t>13.1.23</t>
  </si>
  <si>
    <t>13.1.24</t>
  </si>
  <si>
    <t>13.1.25</t>
  </si>
  <si>
    <t>40.05.020</t>
  </si>
  <si>
    <t>Interruptor com 1 tecla simples e placa</t>
  </si>
  <si>
    <t>13.1.26</t>
  </si>
  <si>
    <t>13.1.27</t>
  </si>
  <si>
    <t>13.1.28</t>
  </si>
  <si>
    <t>Subtotal 13.1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</si>
  <si>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</si>
  <si>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</si>
  <si>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</si>
  <si>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</si>
  <si>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</si>
  <si>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</si>
  <si>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</si>
  <si>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</si>
  <si>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</si>
  <si>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</si>
  <si>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</si>
  <si>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</si>
  <si>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</si>
  <si>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13.2.13</t>
  </si>
  <si>
    <t>13.2.14</t>
  </si>
  <si>
    <t>13.2.15</t>
  </si>
  <si>
    <t>13.2.16</t>
  </si>
  <si>
    <t>13.2.17</t>
  </si>
  <si>
    <t>13.2.18</t>
  </si>
  <si>
    <t>13.2.19</t>
  </si>
  <si>
    <t>13.2.20</t>
  </si>
  <si>
    <t>13.2.21</t>
  </si>
  <si>
    <t>13.2.22</t>
  </si>
  <si>
    <t>13.2.23</t>
  </si>
  <si>
    <t>13.2.24</t>
  </si>
  <si>
    <t>13.2.25</t>
  </si>
  <si>
    <t>13.2.26</t>
  </si>
  <si>
    <t>Subtotal 13.2</t>
  </si>
  <si>
    <t>13.3</t>
  </si>
  <si>
    <t>13.3.1</t>
  </si>
  <si>
    <t>13.3.2</t>
  </si>
  <si>
    <t>13.3.3</t>
  </si>
  <si>
    <t>04.09.020</t>
  </si>
  <si>
    <t>Retirada de esquadria metálica em geral</t>
  </si>
  <si>
    <t>13.3.4</t>
  </si>
  <si>
    <t>13.3.5</t>
  </si>
  <si>
    <t>13.3.6</t>
  </si>
  <si>
    <t>13.3.7</t>
  </si>
  <si>
    <t>Escavação manual em solo de 1ª e 2ª categoria em campo aberto (RAMPA ENTRADA)</t>
  </si>
  <si>
    <t>13.3.8</t>
  </si>
  <si>
    <t>13.3.9</t>
  </si>
  <si>
    <t>13.3.10</t>
  </si>
  <si>
    <t>04.19.120</t>
  </si>
  <si>
    <t>Remoção de interruptores, tomadas, botão de campainha ou cigarra (INTERRUPTOR E CENTRAL ALARME)</t>
  </si>
  <si>
    <t>Subtotal 13.3</t>
  </si>
  <si>
    <t>Total do item 13.</t>
  </si>
  <si>
    <t>14.</t>
  </si>
  <si>
    <t>CMEI POUSO ALEGRE DE BAIXO – CENTRO COMUNITARIO – POUSO ALEGRE DE BAIXO -</t>
  </si>
  <si>
    <t>14.1</t>
  </si>
  <si>
    <t>14.1.1</t>
  </si>
  <si>
    <t>14.1.2</t>
  </si>
  <si>
    <t>14.1.3</t>
  </si>
  <si>
    <t>14.1.4</t>
  </si>
  <si>
    <t>14.1.5</t>
  </si>
  <si>
    <t>11.16.040</t>
  </si>
  <si>
    <t>Lançamento e adensamento de concreto ou massa em fundação</t>
  </si>
  <si>
    <t>14.1.6</t>
  </si>
  <si>
    <t>14.1.7</t>
  </si>
  <si>
    <t>14.1.8</t>
  </si>
  <si>
    <t>Subtotal 14.1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</si>
  <si>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</si>
  <si>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</si>
  <si>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</si>
  <si>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</si>
  <si>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</si>
  <si>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</si>
  <si>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</si>
  <si>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</si>
  <si>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</si>
  <si>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</si>
  <si>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</si>
  <si>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14.2.11</t>
  </si>
  <si>
    <t>14.2.12</t>
  </si>
  <si>
    <t>14.2.13</t>
  </si>
  <si>
    <t>14.2.14</t>
  </si>
  <si>
    <t>14.2.15</t>
  </si>
  <si>
    <t>14.2.16</t>
  </si>
  <si>
    <t>14.2.17</t>
  </si>
  <si>
    <t>14.2.18</t>
  </si>
  <si>
    <t>14.2.19</t>
  </si>
  <si>
    <t>14.2.20</t>
  </si>
  <si>
    <t>14.2.21</t>
  </si>
  <si>
    <t>14.2.22</t>
  </si>
  <si>
    <t>Subtotal 14.2</t>
  </si>
  <si>
    <t>14.3</t>
  </si>
  <si>
    <t>14.3.1</t>
  </si>
  <si>
    <t>14.3.2</t>
  </si>
  <si>
    <t>14.3.3</t>
  </si>
  <si>
    <t>14.3.4</t>
  </si>
  <si>
    <t>14.3.5</t>
  </si>
  <si>
    <t>Retirada de purificador/bebedouro(RETIRADA E REINSTALAÇÃO)</t>
  </si>
  <si>
    <t>14.3.6</t>
  </si>
  <si>
    <t>14.3.7</t>
  </si>
  <si>
    <t>14.3.8</t>
  </si>
  <si>
    <t>38.07.172</t>
  </si>
  <si>
    <t>Canaleta em PVC de 20 x 12 mm, inclusive acessórios</t>
  </si>
  <si>
    <t>14.3.9</t>
  </si>
  <si>
    <t>14.3.10</t>
  </si>
  <si>
    <t>14.3.11</t>
  </si>
  <si>
    <t>44.01.310</t>
  </si>
  <si>
    <t>Tanque de louça com coluna de 30 litros</t>
  </si>
  <si>
    <t>14.3.12</t>
  </si>
  <si>
    <t>14.3.13</t>
  </si>
  <si>
    <t>Subtotal 14.3</t>
  </si>
  <si>
    <t>Total do item 14.</t>
  </si>
  <si>
    <t>CRONOGRAMA FÍSICO FINANCEIRO</t>
  </si>
  <si>
    <t>ETAPAS DA CONSTRUÇÃO</t>
  </si>
  <si>
    <t>%</t>
  </si>
  <si>
    <t>1°  MÊS</t>
  </si>
  <si>
    <t>2°  MÊS</t>
  </si>
  <si>
    <t>3°  MÊS</t>
  </si>
  <si>
    <t>4°  MÊS</t>
  </si>
  <si>
    <t>5°  MÊS</t>
  </si>
  <si>
    <t>6°  MÊS</t>
  </si>
  <si>
    <t>7°  MÊS</t>
  </si>
  <si>
    <t>8°  MÊS</t>
  </si>
  <si>
    <t>9°  MÊS</t>
  </si>
  <si>
    <t>10°  MÊS</t>
  </si>
  <si>
    <t>11°  MÊS</t>
  </si>
  <si>
    <t>12°  MÊS</t>
  </si>
  <si>
    <t>TOTAL</t>
  </si>
  <si>
    <t>TOTAL DAS ETAPAS / TOTAL GERAL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</si>
</sst>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#,##0.00\ ;&quot;-R$ &quot;#,##0.00\ ;&quot; R$ -&quot;#\ ;@\ "/>
    <numFmt numFmtId="165" formatCode="#,##0.00\ ;&quot; (&quot;#,##0.00\);&quot; -&quot;#\ ;@\ "/>
    <numFmt numFmtId="166" formatCode="#,##0.00\ ;\-#,##0.00\ ;&quot; -&quot;#\ ;@\ "/>
    <numFmt numFmtId="167" formatCode="dd/mm/yy"/>
    <numFmt numFmtId="168" formatCode="00\.00\.00"/>
    <numFmt numFmtId="169" formatCode="&quot;R$ &quot;#,##0.00"/>
  </numFmts>
  <fonts count="64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25"/>
      <name val="Arial"/>
      <family val="2"/>
    </font>
    <font>
      <sz val="11"/>
      <color indexed="16"/>
      <name val="Arial"/>
      <family val="2"/>
    </font>
    <font>
      <sz val="11"/>
      <color indexed="22"/>
      <name val="Arial"/>
      <family val="2"/>
    </font>
    <font>
      <sz val="10"/>
      <color indexed="8"/>
      <name val="Arial"/>
      <family val="2"/>
    </font>
    <font>
      <sz val="11"/>
      <color indexed="8"/>
      <name val="Mangal1"/>
      <family val="0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0"/>
      <color indexed="8"/>
      <name val="Mangal"/>
      <family val="0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4"/>
      <name val="Arial"/>
      <family val="2"/>
    </font>
    <font>
      <sz val="10"/>
      <color indexed="57"/>
      <name val="Arial"/>
      <family val="2"/>
    </font>
    <font>
      <sz val="10"/>
      <color indexed="5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1"/>
      <color indexed="57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2"/>
      <family val="0"/>
    </font>
    <font>
      <sz val="11"/>
      <color indexed="8"/>
      <name val="Arial2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2" fillId="23" borderId="0" applyBorder="0" applyProtection="0">
      <alignment/>
    </xf>
    <xf numFmtId="0" fontId="3" fillId="24" borderId="0" applyBorder="0" applyProtection="0">
      <alignment/>
    </xf>
    <xf numFmtId="0" fontId="4" fillId="0" borderId="0" applyBorder="0" applyProtection="0">
      <alignment/>
    </xf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31" borderId="1" applyNumberFormat="0" applyAlignment="0" applyProtection="0"/>
    <xf numFmtId="0" fontId="5" fillId="0" borderId="0" applyBorder="0" applyProtection="0">
      <alignment/>
    </xf>
    <xf numFmtId="0" fontId="12" fillId="0" borderId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5" fillId="0" borderId="0" applyBorder="0" applyProtection="0">
      <alignment/>
    </xf>
    <xf numFmtId="0" fontId="54" fillId="32" borderId="0" applyNumberFormat="0" applyBorder="0" applyAlignment="0" applyProtection="0"/>
    <xf numFmtId="0" fontId="0" fillId="0" borderId="0" applyBorder="0" applyProtection="0">
      <alignment/>
    </xf>
    <xf numFmtId="0" fontId="1" fillId="0" borderId="0">
      <alignment/>
      <protection/>
    </xf>
    <xf numFmtId="0" fontId="0" fillId="0" borderId="0" applyBorder="0" applyProtection="0">
      <alignment/>
    </xf>
    <xf numFmtId="0" fontId="5" fillId="0" borderId="0" applyBorder="0" applyProtection="0">
      <alignment/>
    </xf>
    <xf numFmtId="0" fontId="0" fillId="33" borderId="4" applyNumberFormat="0" applyFont="0" applyAlignment="0" applyProtection="0"/>
    <xf numFmtId="9" fontId="1" fillId="0" borderId="0" applyFill="0" applyBorder="0" applyAlignment="0" applyProtection="0"/>
    <xf numFmtId="9" fontId="6" fillId="0" borderId="0" applyBorder="0" applyProtection="0">
      <alignment/>
    </xf>
    <xf numFmtId="0" fontId="55" fillId="34" borderId="0" applyNumberFormat="0" applyBorder="0" applyAlignment="0" applyProtection="0"/>
    <xf numFmtId="0" fontId="56" fillId="21" borderId="5" applyNumberFormat="0" applyAlignment="0" applyProtection="0"/>
    <xf numFmtId="0" fontId="7" fillId="0" borderId="0" applyBorder="0" applyProtection="0">
      <alignment/>
    </xf>
    <xf numFmtId="0" fontId="8" fillId="0" borderId="0" applyBorder="0" applyProtection="0">
      <alignment/>
    </xf>
    <xf numFmtId="0" fontId="0" fillId="35" borderId="0" applyBorder="0" applyProtection="0">
      <alignment/>
    </xf>
    <xf numFmtId="0" fontId="0" fillId="35" borderId="0" applyBorder="0" applyProtection="0">
      <alignment/>
    </xf>
    <xf numFmtId="41" fontId="1" fillId="0" borderId="0" applyFill="0" applyBorder="0" applyAlignment="0" applyProtection="0"/>
    <xf numFmtId="165" fontId="6" fillId="0" borderId="0" applyBorder="0" applyProtection="0">
      <alignment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166" fontId="9" fillId="0" borderId="0" applyBorder="0" applyProtection="0">
      <alignment/>
    </xf>
  </cellStyleXfs>
  <cellXfs count="166">
    <xf numFmtId="0" fontId="0" fillId="0" borderId="0" xfId="0" applyAlignment="1">
      <alignment/>
    </xf>
    <xf numFmtId="0" fontId="5" fillId="0" borderId="0" xfId="76" applyNumberFormat="1" applyFont="1" applyFill="1" applyBorder="1" applyAlignment="1" applyProtection="1">
      <alignment horizontal="center" vertical="center" wrapText="1"/>
      <protection/>
    </xf>
    <xf numFmtId="0" fontId="5" fillId="0" borderId="0" xfId="76" applyNumberFormat="1" applyFont="1" applyFill="1" applyBorder="1" applyAlignment="1" applyProtection="1">
      <alignment horizontal="justify" vertical="center" wrapText="1"/>
      <protection/>
    </xf>
    <xf numFmtId="4" fontId="5" fillId="0" borderId="0" xfId="76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10" fillId="0" borderId="10" xfId="76" applyNumberFormat="1" applyFont="1" applyFill="1" applyBorder="1" applyAlignment="1" applyProtection="1">
      <alignment horizontal="center" vertical="center" wrapText="1"/>
      <protection/>
    </xf>
    <xf numFmtId="0" fontId="10" fillId="36" borderId="10" xfId="76" applyNumberFormat="1" applyFont="1" applyFill="1" applyBorder="1" applyAlignment="1" applyProtection="1">
      <alignment horizontal="center" vertical="center" wrapText="1"/>
      <protection/>
    </xf>
    <xf numFmtId="4" fontId="10" fillId="36" borderId="10" xfId="76" applyNumberFormat="1" applyFont="1" applyFill="1" applyBorder="1" applyAlignment="1" applyProtection="1">
      <alignment horizontal="center" vertical="center" wrapText="1"/>
      <protection/>
    </xf>
    <xf numFmtId="0" fontId="10" fillId="37" borderId="10" xfId="76" applyNumberFormat="1" applyFont="1" applyFill="1" applyBorder="1" applyAlignment="1" applyProtection="1">
      <alignment horizontal="center" vertical="center" wrapText="1"/>
      <protection/>
    </xf>
    <xf numFmtId="0" fontId="11" fillId="37" borderId="10" xfId="76" applyNumberFormat="1" applyFont="1" applyFill="1" applyBorder="1" applyAlignment="1" applyProtection="1">
      <alignment horizontal="center" vertical="center" wrapText="1"/>
      <protection/>
    </xf>
    <xf numFmtId="0" fontId="10" fillId="37" borderId="11" xfId="76" applyNumberFormat="1" applyFont="1" applyFill="1" applyBorder="1" applyAlignment="1" applyProtection="1">
      <alignment horizontal="justify" vertical="center" wrapText="1"/>
      <protection/>
    </xf>
    <xf numFmtId="0" fontId="10" fillId="37" borderId="12" xfId="76" applyNumberFormat="1" applyFont="1" applyFill="1" applyBorder="1" applyAlignment="1" applyProtection="1">
      <alignment horizontal="center" vertical="center" wrapText="1"/>
      <protection/>
    </xf>
    <xf numFmtId="4" fontId="10" fillId="37" borderId="12" xfId="76" applyNumberFormat="1" applyFont="1" applyFill="1" applyBorder="1" applyAlignment="1" applyProtection="1">
      <alignment horizontal="right" vertical="center" wrapText="1"/>
      <protection/>
    </xf>
    <xf numFmtId="0" fontId="10" fillId="38" borderId="10" xfId="76" applyNumberFormat="1" applyFont="1" applyFill="1" applyBorder="1" applyAlignment="1" applyProtection="1">
      <alignment horizontal="center" vertical="center" wrapText="1"/>
      <protection/>
    </xf>
    <xf numFmtId="0" fontId="5" fillId="38" borderId="10" xfId="76" applyNumberFormat="1" applyFont="1" applyFill="1" applyBorder="1" applyAlignment="1" applyProtection="1">
      <alignment horizontal="center" vertical="center" wrapText="1"/>
      <protection/>
    </xf>
    <xf numFmtId="0" fontId="10" fillId="38" borderId="11" xfId="48" applyNumberFormat="1" applyFont="1" applyFill="1" applyBorder="1" applyAlignment="1" applyProtection="1">
      <alignment horizontal="justify" vertical="center" wrapText="1"/>
      <protection/>
    </xf>
    <xf numFmtId="166" fontId="5" fillId="38" borderId="12" xfId="76" applyNumberFormat="1" applyFont="1" applyFill="1" applyBorder="1" applyAlignment="1" applyProtection="1">
      <alignment horizontal="center" vertical="center" wrapText="1"/>
      <protection/>
    </xf>
    <xf numFmtId="4" fontId="13" fillId="38" borderId="12" xfId="76" applyNumberFormat="1" applyFont="1" applyFill="1" applyBorder="1" applyAlignment="1" applyProtection="1">
      <alignment horizontal="right" vertical="center" wrapText="1"/>
      <protection/>
    </xf>
    <xf numFmtId="0" fontId="5" fillId="0" borderId="10" xfId="76" applyNumberFormat="1" applyFont="1" applyFill="1" applyBorder="1" applyAlignment="1" applyProtection="1">
      <alignment horizontal="center" vertical="center" wrapText="1"/>
      <protection/>
    </xf>
    <xf numFmtId="49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5" fillId="0" borderId="10" xfId="47" applyNumberFormat="1" applyFont="1" applyFill="1" applyBorder="1" applyAlignment="1" applyProtection="1">
      <alignment horizontal="justify" vertical="center" wrapText="1"/>
      <protection/>
    </xf>
    <xf numFmtId="166" fontId="5" fillId="0" borderId="10" xfId="76" applyNumberFormat="1" applyFont="1" applyFill="1" applyBorder="1" applyAlignment="1" applyProtection="1">
      <alignment horizontal="center" vertical="center" wrapText="1"/>
      <protection/>
    </xf>
    <xf numFmtId="4" fontId="5" fillId="0" borderId="10" xfId="76" applyNumberFormat="1" applyFont="1" applyFill="1" applyBorder="1" applyAlignment="1" applyProtection="1">
      <alignment horizontal="right" vertical="center" wrapText="1"/>
      <protection/>
    </xf>
    <xf numFmtId="0" fontId="5" fillId="39" borderId="11" xfId="76" applyNumberFormat="1" applyFont="1" applyFill="1" applyBorder="1" applyAlignment="1" applyProtection="1">
      <alignment horizontal="right" vertical="center" wrapText="1"/>
      <protection/>
    </xf>
    <xf numFmtId="0" fontId="5" fillId="39" borderId="12" xfId="76" applyNumberFormat="1" applyFont="1" applyFill="1" applyBorder="1" applyAlignment="1" applyProtection="1">
      <alignment horizontal="right" vertical="center" wrapText="1"/>
      <protection/>
    </xf>
    <xf numFmtId="0" fontId="12" fillId="0" borderId="10" xfId="7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0" fillId="39" borderId="10" xfId="76" applyNumberFormat="1" applyFont="1" applyFill="1" applyBorder="1" applyAlignment="1" applyProtection="1">
      <alignment horizontal="center" vertical="center" wrapText="1"/>
      <protection/>
    </xf>
    <xf numFmtId="0" fontId="5" fillId="39" borderId="10" xfId="76" applyNumberFormat="1" applyFont="1" applyFill="1" applyBorder="1" applyAlignment="1" applyProtection="1">
      <alignment horizontal="center" vertical="center" wrapText="1"/>
      <protection/>
    </xf>
    <xf numFmtId="49" fontId="5" fillId="39" borderId="10" xfId="76" applyNumberFormat="1" applyFont="1" applyFill="1" applyBorder="1" applyAlignment="1" applyProtection="1">
      <alignment horizontal="center" vertical="center" wrapText="1"/>
      <protection/>
    </xf>
    <xf numFmtId="0" fontId="13" fillId="37" borderId="11" xfId="76" applyNumberFormat="1" applyFont="1" applyFill="1" applyBorder="1" applyAlignment="1" applyProtection="1">
      <alignment horizontal="center" vertical="center" wrapText="1"/>
      <protection/>
    </xf>
    <xf numFmtId="0" fontId="13" fillId="37" borderId="12" xfId="76" applyNumberFormat="1" applyFont="1" applyFill="1" applyBorder="1" applyAlignment="1" applyProtection="1">
      <alignment horizontal="center" vertical="center" wrapText="1"/>
      <protection/>
    </xf>
    <xf numFmtId="4" fontId="5" fillId="38" borderId="12" xfId="76" applyNumberFormat="1" applyFont="1" applyFill="1" applyBorder="1" applyAlignment="1" applyProtection="1">
      <alignment horizontal="right" vertical="center" wrapText="1"/>
      <protection/>
    </xf>
    <xf numFmtId="0" fontId="10" fillId="39" borderId="11" xfId="48" applyNumberFormat="1" applyFont="1" applyFill="1" applyBorder="1" applyAlignment="1" applyProtection="1">
      <alignment horizontal="justify" vertical="center" wrapText="1"/>
      <protection/>
    </xf>
    <xf numFmtId="166" fontId="5" fillId="39" borderId="12" xfId="76" applyNumberFormat="1" applyFont="1" applyFill="1" applyBorder="1" applyAlignment="1" applyProtection="1">
      <alignment horizontal="center" vertical="center" wrapText="1"/>
      <protection/>
    </xf>
    <xf numFmtId="4" fontId="5" fillId="39" borderId="12" xfId="76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Alignment="1">
      <alignment/>
    </xf>
    <xf numFmtId="49" fontId="12" fillId="0" borderId="10" xfId="76" applyNumberFormat="1" applyFont="1" applyFill="1" applyBorder="1" applyAlignment="1" applyProtection="1">
      <alignment horizontal="center" vertical="center" wrapText="1"/>
      <protection/>
    </xf>
    <xf numFmtId="165" fontId="5" fillId="0" borderId="10" xfId="76" applyNumberFormat="1" applyFont="1" applyFill="1" applyBorder="1" applyAlignment="1" applyProtection="1">
      <alignment horizontal="justify" vertical="center" wrapText="1"/>
      <protection/>
    </xf>
    <xf numFmtId="165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5" fillId="37" borderId="11" xfId="76" applyNumberFormat="1" applyFont="1" applyFill="1" applyBorder="1" applyAlignment="1" applyProtection="1">
      <alignment horizontal="center" vertical="center" wrapText="1"/>
      <protection/>
    </xf>
    <xf numFmtId="0" fontId="5" fillId="37" borderId="12" xfId="76" applyNumberFormat="1" applyFont="1" applyFill="1" applyBorder="1" applyAlignment="1" applyProtection="1">
      <alignment horizontal="center" vertical="center" wrapText="1"/>
      <protection/>
    </xf>
    <xf numFmtId="165" fontId="1" fillId="0" borderId="10" xfId="76" applyNumberFormat="1" applyFont="1" applyFill="1" applyBorder="1" applyAlignment="1" applyProtection="1">
      <alignment horizontal="justify" vertical="center" wrapText="1"/>
      <protection/>
    </xf>
    <xf numFmtId="165" fontId="1" fillId="0" borderId="10" xfId="76" applyNumberFormat="1" applyFont="1" applyFill="1" applyBorder="1" applyAlignment="1" applyProtection="1">
      <alignment horizontal="center" vertical="center" wrapText="1"/>
      <protection/>
    </xf>
    <xf numFmtId="167" fontId="10" fillId="0" borderId="10" xfId="76" applyNumberFormat="1" applyFont="1" applyFill="1" applyBorder="1" applyAlignment="1" applyProtection="1">
      <alignment horizontal="center" vertical="center" wrapText="1"/>
      <protection/>
    </xf>
    <xf numFmtId="0" fontId="5" fillId="0" borderId="0" xfId="47" applyFont="1" applyBorder="1" applyProtection="1">
      <alignment/>
      <protection/>
    </xf>
    <xf numFmtId="0" fontId="5" fillId="0" borderId="10" xfId="47" applyFont="1" applyBorder="1" applyProtection="1">
      <alignment/>
      <protection/>
    </xf>
    <xf numFmtId="0" fontId="0" fillId="0" borderId="0" xfId="0" applyNumberFormat="1" applyFont="1" applyAlignment="1">
      <alignment horizontal="justify"/>
    </xf>
    <xf numFmtId="0" fontId="13" fillId="39" borderId="12" xfId="76" applyNumberFormat="1" applyFont="1" applyFill="1" applyBorder="1" applyAlignment="1" applyProtection="1">
      <alignment horizontal="right" vertical="center" wrapText="1"/>
      <protection/>
    </xf>
    <xf numFmtId="0" fontId="13" fillId="38" borderId="10" xfId="76" applyNumberFormat="1" applyFont="1" applyFill="1" applyBorder="1" applyAlignment="1" applyProtection="1">
      <alignment horizontal="center" vertical="center" wrapText="1"/>
      <protection/>
    </xf>
    <xf numFmtId="166" fontId="13" fillId="38" borderId="12" xfId="76" applyNumberFormat="1" applyFont="1" applyFill="1" applyBorder="1" applyAlignment="1" applyProtection="1">
      <alignment horizontal="center" vertical="center" wrapText="1"/>
      <protection/>
    </xf>
    <xf numFmtId="0" fontId="13" fillId="39" borderId="10" xfId="76" applyNumberFormat="1" applyFont="1" applyFill="1" applyBorder="1" applyAlignment="1" applyProtection="1">
      <alignment horizontal="center" vertical="center" wrapText="1"/>
      <protection/>
    </xf>
    <xf numFmtId="49" fontId="13" fillId="39" borderId="10" xfId="76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/>
    </xf>
    <xf numFmtId="0" fontId="10" fillId="0" borderId="0" xfId="48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Border="1" applyAlignment="1">
      <alignment/>
    </xf>
    <xf numFmtId="2" fontId="5" fillId="0" borderId="10" xfId="76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Border="1" applyAlignment="1">
      <alignment/>
    </xf>
    <xf numFmtId="4" fontId="10" fillId="0" borderId="10" xfId="76" applyNumberFormat="1" applyFont="1" applyFill="1" applyBorder="1" applyAlignment="1" applyProtection="1">
      <alignment horizontal="right" vertical="center" wrapText="1"/>
      <protection/>
    </xf>
    <xf numFmtId="4" fontId="10" fillId="37" borderId="13" xfId="76" applyNumberFormat="1" applyFont="1" applyFill="1" applyBorder="1" applyAlignment="1" applyProtection="1">
      <alignment horizontal="right" vertical="center" wrapText="1"/>
      <protection/>
    </xf>
    <xf numFmtId="0" fontId="15" fillId="37" borderId="11" xfId="76" applyNumberFormat="1" applyFont="1" applyFill="1" applyBorder="1" applyAlignment="1" applyProtection="1">
      <alignment horizontal="center" vertical="center" wrapText="1"/>
      <protection/>
    </xf>
    <xf numFmtId="0" fontId="15" fillId="37" borderId="12" xfId="76" applyNumberFormat="1" applyFont="1" applyFill="1" applyBorder="1" applyAlignment="1" applyProtection="1">
      <alignment horizontal="center" vertical="center" wrapText="1"/>
      <protection/>
    </xf>
    <xf numFmtId="4" fontId="5" fillId="38" borderId="13" xfId="76" applyNumberFormat="1" applyFont="1" applyFill="1" applyBorder="1" applyAlignment="1" applyProtection="1">
      <alignment horizontal="right" vertical="center" wrapText="1"/>
      <protection/>
    </xf>
    <xf numFmtId="0" fontId="13" fillId="0" borderId="0" xfId="76" applyNumberFormat="1" applyFont="1" applyFill="1" applyBorder="1" applyAlignment="1" applyProtection="1">
      <alignment horizontal="center" vertical="center" wrapText="1"/>
      <protection/>
    </xf>
    <xf numFmtId="4" fontId="13" fillId="0" borderId="0" xfId="76" applyNumberFormat="1" applyFont="1" applyFill="1" applyBorder="1" applyAlignment="1" applyProtection="1">
      <alignment vertical="center" wrapText="1"/>
      <protection/>
    </xf>
    <xf numFmtId="0" fontId="16" fillId="0" borderId="10" xfId="76" applyNumberFormat="1" applyFont="1" applyFill="1" applyBorder="1" applyAlignment="1" applyProtection="1">
      <alignment horizontal="center" vertical="center" wrapText="1"/>
      <protection/>
    </xf>
    <xf numFmtId="49" fontId="16" fillId="0" borderId="10" xfId="76" applyNumberFormat="1" applyFont="1" applyFill="1" applyBorder="1" applyAlignment="1" applyProtection="1">
      <alignment horizontal="center" vertical="center" wrapText="1"/>
      <protection/>
    </xf>
    <xf numFmtId="0" fontId="16" fillId="0" borderId="10" xfId="47" applyNumberFormat="1" applyFont="1" applyFill="1" applyBorder="1" applyAlignment="1" applyProtection="1">
      <alignment horizontal="justify" vertical="center" wrapText="1"/>
      <protection/>
    </xf>
    <xf numFmtId="166" fontId="16" fillId="0" borderId="10" xfId="76" applyNumberFormat="1" applyFont="1" applyFill="1" applyBorder="1" applyAlignment="1" applyProtection="1">
      <alignment horizontal="center" vertical="center" wrapText="1"/>
      <protection/>
    </xf>
    <xf numFmtId="4" fontId="16" fillId="0" borderId="10" xfId="76" applyNumberFormat="1" applyFont="1" applyFill="1" applyBorder="1" applyAlignment="1" applyProtection="1">
      <alignment horizontal="right" vertical="center" wrapText="1"/>
      <protection/>
    </xf>
    <xf numFmtId="4" fontId="5" fillId="40" borderId="10" xfId="76" applyNumberFormat="1" applyFont="1" applyFill="1" applyBorder="1" applyAlignment="1" applyProtection="1">
      <alignment horizontal="right" vertical="center" wrapText="1"/>
      <protection/>
    </xf>
    <xf numFmtId="0" fontId="1" fillId="0" borderId="10" xfId="47" applyNumberFormat="1" applyFont="1" applyFill="1" applyBorder="1" applyAlignment="1" applyProtection="1">
      <alignment horizontal="justify" vertical="center" wrapText="1"/>
      <protection/>
    </xf>
    <xf numFmtId="166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/>
    </xf>
    <xf numFmtId="0" fontId="18" fillId="0" borderId="0" xfId="48" applyNumberFormat="1" applyFont="1" applyFill="1" applyBorder="1" applyAlignment="1" applyProtection="1">
      <alignment horizontal="right" vertical="center" wrapText="1"/>
      <protection/>
    </xf>
    <xf numFmtId="0" fontId="19" fillId="37" borderId="12" xfId="76" applyNumberFormat="1" applyFont="1" applyFill="1" applyBorder="1" applyAlignment="1" applyProtection="1">
      <alignment horizontal="center" vertical="center" wrapText="1"/>
      <protection/>
    </xf>
    <xf numFmtId="4" fontId="19" fillId="37" borderId="12" xfId="76" applyNumberFormat="1" applyFont="1" applyFill="1" applyBorder="1" applyAlignment="1" applyProtection="1">
      <alignment horizontal="right" vertical="center" wrapText="1"/>
      <protection/>
    </xf>
    <xf numFmtId="0" fontId="20" fillId="0" borderId="0" xfId="0" applyNumberFormat="1" applyFont="1" applyAlignment="1">
      <alignment/>
    </xf>
    <xf numFmtId="166" fontId="15" fillId="38" borderId="12" xfId="76" applyNumberFormat="1" applyFont="1" applyFill="1" applyBorder="1" applyAlignment="1" applyProtection="1">
      <alignment horizontal="center" vertical="center" wrapText="1"/>
      <protection/>
    </xf>
    <xf numFmtId="4" fontId="15" fillId="38" borderId="12" xfId="76" applyNumberFormat="1" applyFont="1" applyFill="1" applyBorder="1" applyAlignment="1" applyProtection="1">
      <alignment horizontal="right" vertical="center" wrapText="1"/>
      <protection/>
    </xf>
    <xf numFmtId="0" fontId="15" fillId="39" borderId="11" xfId="76" applyNumberFormat="1" applyFont="1" applyFill="1" applyBorder="1" applyAlignment="1" applyProtection="1">
      <alignment horizontal="right" vertical="center" wrapText="1"/>
      <protection/>
    </xf>
    <xf numFmtId="0" fontId="15" fillId="39" borderId="12" xfId="76" applyNumberFormat="1" applyFont="1" applyFill="1" applyBorder="1" applyAlignment="1" applyProtection="1">
      <alignment horizontal="right" vertical="center" wrapText="1"/>
      <protection/>
    </xf>
    <xf numFmtId="0" fontId="5" fillId="0" borderId="10" xfId="76" applyNumberFormat="1" applyFont="1" applyFill="1" applyBorder="1" applyAlignment="1" applyProtection="1">
      <alignment horizontal="right" vertical="center" wrapText="1"/>
      <protection/>
    </xf>
    <xf numFmtId="0" fontId="15" fillId="0" borderId="0" xfId="76" applyNumberFormat="1" applyFont="1" applyFill="1" applyBorder="1" applyAlignment="1" applyProtection="1">
      <alignment horizontal="center" vertical="center" wrapText="1"/>
      <protection/>
    </xf>
    <xf numFmtId="0" fontId="19" fillId="0" borderId="0" xfId="48" applyNumberFormat="1" applyFont="1" applyFill="1" applyBorder="1" applyAlignment="1" applyProtection="1">
      <alignment horizontal="right" vertical="center" wrapText="1"/>
      <protection/>
    </xf>
    <xf numFmtId="4" fontId="15" fillId="0" borderId="0" xfId="76" applyNumberFormat="1" applyFont="1" applyFill="1" applyBorder="1" applyAlignment="1" applyProtection="1">
      <alignment vertical="center" wrapText="1"/>
      <protection/>
    </xf>
    <xf numFmtId="0" fontId="21" fillId="38" borderId="11" xfId="48" applyNumberFormat="1" applyFont="1" applyFill="1" applyBorder="1" applyAlignment="1" applyProtection="1">
      <alignment horizontal="justify" vertical="center" wrapText="1"/>
      <protection/>
    </xf>
    <xf numFmtId="0" fontId="19" fillId="39" borderId="10" xfId="76" applyNumberFormat="1" applyFont="1" applyFill="1" applyBorder="1" applyAlignment="1" applyProtection="1">
      <alignment horizontal="center" vertical="center" wrapText="1"/>
      <protection/>
    </xf>
    <xf numFmtId="0" fontId="15" fillId="39" borderId="10" xfId="76" applyNumberFormat="1" applyFont="1" applyFill="1" applyBorder="1" applyAlignment="1" applyProtection="1">
      <alignment horizontal="center" vertical="center" wrapText="1"/>
      <protection/>
    </xf>
    <xf numFmtId="49" fontId="15" fillId="39" borderId="10" xfId="76" applyNumberFormat="1" applyFont="1" applyFill="1" applyBorder="1" applyAlignment="1" applyProtection="1">
      <alignment horizontal="center" vertical="center" wrapText="1"/>
      <protection/>
    </xf>
    <xf numFmtId="165" fontId="16" fillId="0" borderId="10" xfId="76" applyNumberFormat="1" applyFont="1" applyFill="1" applyBorder="1" applyAlignment="1" applyProtection="1">
      <alignment horizontal="center" vertical="center" wrapText="1"/>
      <protection/>
    </xf>
    <xf numFmtId="0" fontId="18" fillId="37" borderId="10" xfId="76" applyNumberFormat="1" applyFont="1" applyFill="1" applyBorder="1" applyAlignment="1" applyProtection="1">
      <alignment horizontal="center" vertical="center" wrapText="1"/>
      <protection/>
    </xf>
    <xf numFmtId="0" fontId="18" fillId="37" borderId="12" xfId="76" applyNumberFormat="1" applyFont="1" applyFill="1" applyBorder="1" applyAlignment="1" applyProtection="1">
      <alignment horizontal="center" vertical="center" wrapText="1"/>
      <protection/>
    </xf>
    <xf numFmtId="4" fontId="18" fillId="37" borderId="12" xfId="76" applyNumberFormat="1" applyFont="1" applyFill="1" applyBorder="1" applyAlignment="1" applyProtection="1">
      <alignment horizontal="right" vertical="center" wrapText="1"/>
      <protection/>
    </xf>
    <xf numFmtId="0" fontId="22" fillId="37" borderId="10" xfId="76" applyNumberFormat="1" applyFont="1" applyFill="1" applyBorder="1" applyAlignment="1" applyProtection="1">
      <alignment horizontal="center" vertical="center" wrapText="1"/>
      <protection/>
    </xf>
    <xf numFmtId="0" fontId="22" fillId="37" borderId="12" xfId="76" applyNumberFormat="1" applyFont="1" applyFill="1" applyBorder="1" applyAlignment="1" applyProtection="1">
      <alignment horizontal="center" vertical="center" wrapText="1"/>
      <protection/>
    </xf>
    <xf numFmtId="4" fontId="22" fillId="37" borderId="12" xfId="76" applyNumberFormat="1" applyFont="1" applyFill="1" applyBorder="1" applyAlignment="1" applyProtection="1">
      <alignment horizontal="right" vertical="center" wrapText="1"/>
      <protection/>
    </xf>
    <xf numFmtId="0" fontId="23" fillId="38" borderId="10" xfId="76" applyNumberFormat="1" applyFont="1" applyFill="1" applyBorder="1" applyAlignment="1" applyProtection="1">
      <alignment horizontal="center" vertical="center" wrapText="1"/>
      <protection/>
    </xf>
    <xf numFmtId="166" fontId="23" fillId="38" borderId="12" xfId="76" applyNumberFormat="1" applyFont="1" applyFill="1" applyBorder="1" applyAlignment="1" applyProtection="1">
      <alignment horizontal="center" vertical="center" wrapText="1"/>
      <protection/>
    </xf>
    <xf numFmtId="4" fontId="23" fillId="38" borderId="12" xfId="76" applyNumberFormat="1" applyFont="1" applyFill="1" applyBorder="1" applyAlignment="1" applyProtection="1">
      <alignment horizontal="right" vertical="center" wrapText="1"/>
      <protection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49" fontId="1" fillId="0" borderId="10" xfId="76" applyNumberFormat="1" applyFont="1" applyFill="1" applyBorder="1" applyAlignment="1" applyProtection="1">
      <alignment horizontal="center" vertical="center" wrapText="1"/>
      <protection/>
    </xf>
    <xf numFmtId="4" fontId="1" fillId="0" borderId="10" xfId="76" applyNumberFormat="1" applyFont="1" applyFill="1" applyBorder="1" applyAlignment="1" applyProtection="1">
      <alignment horizontal="right" vertical="center" wrapText="1"/>
      <protection/>
    </xf>
    <xf numFmtId="49" fontId="5" fillId="0" borderId="0" xfId="76" applyNumberFormat="1" applyFont="1" applyFill="1" applyBorder="1" applyAlignment="1" applyProtection="1">
      <alignment horizontal="center" vertical="center" wrapText="1"/>
      <protection/>
    </xf>
    <xf numFmtId="49" fontId="5" fillId="0" borderId="0" xfId="76" applyNumberFormat="1" applyFont="1" applyFill="1" applyBorder="1" applyAlignment="1" applyProtection="1">
      <alignment vertical="center" wrapText="1"/>
      <protection/>
    </xf>
    <xf numFmtId="49" fontId="5" fillId="0" borderId="0" xfId="76" applyNumberFormat="1" applyFont="1" applyFill="1" applyBorder="1" applyAlignment="1" applyProtection="1">
      <alignment horizontal="justify" vertical="center" wrapText="1"/>
      <protection/>
    </xf>
    <xf numFmtId="0" fontId="5" fillId="0" borderId="0" xfId="47" applyNumberFormat="1" applyFont="1" applyFill="1" applyBorder="1" applyAlignment="1" applyProtection="1">
      <alignment horizontal="justify" vertical="center" wrapText="1"/>
      <protection/>
    </xf>
    <xf numFmtId="0" fontId="5" fillId="0" borderId="0" xfId="76" applyNumberFormat="1" applyFont="1" applyFill="1" applyBorder="1" applyAlignment="1" applyProtection="1">
      <alignment vertical="center" wrapText="1"/>
      <protection/>
    </xf>
    <xf numFmtId="0" fontId="0" fillId="0" borderId="0" xfId="53" applyNumberFormat="1" applyFill="1" applyBorder="1" applyAlignment="1" applyProtection="1">
      <alignment/>
      <protection/>
    </xf>
    <xf numFmtId="0" fontId="0" fillId="0" borderId="0" xfId="53" applyNumberFormat="1" applyFill="1" applyBorder="1" applyAlignment="1" applyProtection="1">
      <alignment horizontal="center"/>
      <protection/>
    </xf>
    <xf numFmtId="0" fontId="25" fillId="0" borderId="14" xfId="55" applyNumberFormat="1" applyFont="1" applyFill="1" applyBorder="1" applyAlignment="1" applyProtection="1">
      <alignment horizontal="left" vertical="center"/>
      <protection/>
    </xf>
    <xf numFmtId="0" fontId="2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15" xfId="53" applyNumberForma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 vertical="center"/>
      <protection/>
    </xf>
    <xf numFmtId="0" fontId="24" fillId="41" borderId="10" xfId="55" applyNumberFormat="1" applyFont="1" applyFill="1" applyBorder="1" applyAlignment="1" applyProtection="1">
      <alignment horizontal="center" vertical="center"/>
      <protection/>
    </xf>
    <xf numFmtId="0" fontId="24" fillId="41" borderId="10" xfId="55" applyNumberFormat="1" applyFont="1" applyFill="1" applyBorder="1" applyAlignment="1" applyProtection="1">
      <alignment horizontal="left" vertical="center"/>
      <protection/>
    </xf>
    <xf numFmtId="0" fontId="0" fillId="0" borderId="0" xfId="53" applyNumberFormat="1" applyFill="1" applyBorder="1" applyAlignment="1" applyProtection="1">
      <alignment vertical="center"/>
      <protection/>
    </xf>
    <xf numFmtId="0" fontId="24" fillId="42" borderId="10" xfId="55" applyNumberFormat="1" applyFont="1" applyFill="1" applyBorder="1" applyAlignment="1" applyProtection="1">
      <alignment horizontal="center" vertical="center"/>
      <protection/>
    </xf>
    <xf numFmtId="0" fontId="24" fillId="42" borderId="10" xfId="55" applyNumberFormat="1" applyFont="1" applyFill="1" applyBorder="1" applyAlignment="1" applyProtection="1">
      <alignment horizontal="left" vertical="center"/>
      <protection/>
    </xf>
    <xf numFmtId="1" fontId="24" fillId="43" borderId="10" xfId="55" applyNumberFormat="1" applyFont="1" applyFill="1" applyBorder="1" applyAlignment="1" applyProtection="1">
      <alignment horizontal="center" vertical="center"/>
      <protection/>
    </xf>
    <xf numFmtId="168" fontId="24" fillId="43" borderId="10" xfId="55" applyNumberFormat="1" applyFont="1" applyFill="1" applyBorder="1" applyAlignment="1" applyProtection="1">
      <alignment horizontal="left" vertical="center" wrapText="1"/>
      <protection/>
    </xf>
    <xf numFmtId="10" fontId="24" fillId="43" borderId="10" xfId="59" applyNumberFormat="1" applyFont="1" applyFill="1" applyBorder="1" applyAlignment="1" applyProtection="1">
      <alignment horizontal="center" vertical="center"/>
      <protection/>
    </xf>
    <xf numFmtId="4" fontId="24" fillId="43" borderId="10" xfId="67" applyNumberFormat="1" applyFont="1" applyFill="1" applyBorder="1" applyAlignment="1" applyProtection="1">
      <alignment horizontal="center" vertical="center"/>
      <protection/>
    </xf>
    <xf numFmtId="4" fontId="24" fillId="43" borderId="10" xfId="55" applyNumberFormat="1" applyFont="1" applyFill="1" applyBorder="1" applyAlignment="1" applyProtection="1">
      <alignment horizontal="center" vertical="center"/>
      <protection/>
    </xf>
    <xf numFmtId="4" fontId="24" fillId="0" borderId="0" xfId="53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1" fontId="27" fillId="0" borderId="10" xfId="55" applyNumberFormat="1" applyFont="1" applyFill="1" applyBorder="1" applyAlignment="1" applyProtection="1">
      <alignment horizontal="center" vertical="center"/>
      <protection/>
    </xf>
    <xf numFmtId="0" fontId="27" fillId="0" borderId="10" xfId="55" applyNumberFormat="1" applyFont="1" applyFill="1" applyBorder="1" applyAlignment="1" applyProtection="1">
      <alignment horizontal="left" vertical="center" wrapText="1"/>
      <protection/>
    </xf>
    <xf numFmtId="10" fontId="27" fillId="0" borderId="10" xfId="67" applyNumberFormat="1" applyFont="1" applyFill="1" applyBorder="1" applyAlignment="1" applyProtection="1">
      <alignment horizontal="center" vertical="center"/>
      <protection locked="0"/>
    </xf>
    <xf numFmtId="10" fontId="27" fillId="0" borderId="10" xfId="55" applyNumberFormat="1" applyFont="1" applyFill="1" applyBorder="1" applyAlignment="1" applyProtection="1">
      <alignment horizontal="center" vertical="center"/>
      <protection/>
    </xf>
    <xf numFmtId="0" fontId="28" fillId="0" borderId="0" xfId="53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>
      <alignment/>
    </xf>
    <xf numFmtId="10" fontId="2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53" applyNumberFormat="1" applyFill="1" applyBorder="1" applyAlignment="1" applyProtection="1">
      <alignment wrapText="1"/>
      <protection/>
    </xf>
    <xf numFmtId="10" fontId="24" fillId="44" borderId="10" xfId="67" applyNumberFormat="1" applyFont="1" applyFill="1" applyBorder="1" applyAlignment="1" applyProtection="1">
      <alignment horizontal="center" vertical="center"/>
      <protection/>
    </xf>
    <xf numFmtId="4" fontId="24" fillId="44" borderId="10" xfId="67" applyNumberFormat="1" applyFont="1" applyFill="1" applyBorder="1" applyAlignment="1" applyProtection="1">
      <alignment horizontal="center" vertical="center"/>
      <protection/>
    </xf>
    <xf numFmtId="169" fontId="24" fillId="44" borderId="10" xfId="55" applyNumberFormat="1" applyFont="1" applyFill="1" applyBorder="1" applyAlignment="1" applyProtection="1">
      <alignment horizontal="center" vertical="center"/>
      <protection/>
    </xf>
    <xf numFmtId="0" fontId="27" fillId="0" borderId="0" xfId="55" applyNumberFormat="1" applyFont="1" applyFill="1" applyBorder="1" applyAlignment="1" applyProtection="1">
      <alignment horizontal="center" vertical="center"/>
      <protection/>
    </xf>
    <xf numFmtId="0" fontId="24" fillId="0" borderId="0" xfId="53" applyNumberFormat="1" applyFont="1" applyFill="1" applyBorder="1" applyAlignment="1" applyProtection="1">
      <alignment vertical="center"/>
      <protection/>
    </xf>
    <xf numFmtId="0" fontId="27" fillId="0" borderId="0" xfId="55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Alignment="1">
      <alignment/>
    </xf>
    <xf numFmtId="169" fontId="27" fillId="0" borderId="0" xfId="55" applyNumberFormat="1" applyFont="1" applyFill="1" applyBorder="1" applyAlignment="1" applyProtection="1">
      <alignment horizontal="right" vertical="center"/>
      <protection/>
    </xf>
    <xf numFmtId="0" fontId="24" fillId="0" borderId="0" xfId="55" applyNumberFormat="1" applyFont="1" applyFill="1" applyBorder="1" applyAlignment="1" applyProtection="1">
      <alignment horizontal="center"/>
      <protection/>
    </xf>
    <xf numFmtId="0" fontId="24" fillId="0" borderId="0" xfId="55" applyNumberFormat="1" applyFont="1" applyFill="1" applyBorder="1" applyAlignment="1" applyProtection="1">
      <alignment horizontal="left"/>
      <protection/>
    </xf>
    <xf numFmtId="0" fontId="24" fillId="0" borderId="0" xfId="55" applyNumberFormat="1" applyFont="1" applyFill="1" applyBorder="1" applyAlignment="1" applyProtection="1">
      <alignment horizontal="right" vertical="center"/>
      <protection/>
    </xf>
    <xf numFmtId="0" fontId="24" fillId="0" borderId="0" xfId="55" applyNumberFormat="1" applyFont="1" applyFill="1" applyBorder="1" applyAlignment="1" applyProtection="1">
      <alignment horizontal="right"/>
      <protection/>
    </xf>
    <xf numFmtId="10" fontId="27" fillId="0" borderId="0" xfId="59" applyNumberFormat="1" applyFont="1" applyFill="1" applyBorder="1" applyAlignment="1" applyProtection="1">
      <alignment horizontal="center" vertical="center"/>
      <protection/>
    </xf>
    <xf numFmtId="0" fontId="24" fillId="0" borderId="0" xfId="55" applyNumberFormat="1" applyFont="1" applyFill="1" applyBorder="1" applyAlignment="1" applyProtection="1">
      <alignment/>
      <protection/>
    </xf>
    <xf numFmtId="165" fontId="24" fillId="0" borderId="0" xfId="67" applyNumberFormat="1" applyFont="1" applyFill="1" applyBorder="1" applyAlignment="1" applyProtection="1">
      <alignment/>
      <protection/>
    </xf>
    <xf numFmtId="165" fontId="29" fillId="0" borderId="0" xfId="67" applyNumberFormat="1" applyFont="1" applyFill="1" applyBorder="1" applyAlignment="1" applyProtection="1">
      <alignment/>
      <protection/>
    </xf>
    <xf numFmtId="165" fontId="30" fillId="0" borderId="0" xfId="67" applyNumberFormat="1" applyFont="1" applyFill="1" applyBorder="1" applyAlignment="1" applyProtection="1">
      <alignment horizontal="right"/>
      <protection/>
    </xf>
    <xf numFmtId="0" fontId="24" fillId="0" borderId="0" xfId="53" applyNumberFormat="1" applyFont="1" applyFill="1" applyBorder="1" applyAlignment="1" applyProtection="1">
      <alignment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0" fillId="0" borderId="10" xfId="76" applyNumberFormat="1" applyFont="1" applyFill="1" applyBorder="1" applyAlignment="1" applyProtection="1">
      <alignment horizontal="center" vertical="center" wrapText="1"/>
      <protection/>
    </xf>
    <xf numFmtId="0" fontId="10" fillId="36" borderId="10" xfId="76" applyNumberFormat="1" applyFont="1" applyFill="1" applyBorder="1" applyAlignment="1" applyProtection="1">
      <alignment horizontal="center" vertical="center" wrapText="1"/>
      <protection/>
    </xf>
    <xf numFmtId="0" fontId="10" fillId="36" borderId="10" xfId="76" applyNumberFormat="1" applyFont="1" applyFill="1" applyBorder="1" applyAlignment="1" applyProtection="1">
      <alignment horizontal="justify" vertical="center" wrapText="1"/>
      <protection/>
    </xf>
    <xf numFmtId="0" fontId="10" fillId="39" borderId="13" xfId="47" applyNumberFormat="1" applyFont="1" applyFill="1" applyBorder="1" applyAlignment="1" applyProtection="1">
      <alignment horizontal="right" vertical="center" wrapText="1"/>
      <protection/>
    </xf>
    <xf numFmtId="0" fontId="10" fillId="37" borderId="13" xfId="48" applyNumberFormat="1" applyFont="1" applyFill="1" applyBorder="1" applyAlignment="1" applyProtection="1">
      <alignment horizontal="right" vertical="center" wrapText="1"/>
      <protection/>
    </xf>
    <xf numFmtId="49" fontId="5" fillId="0" borderId="0" xfId="76" applyNumberFormat="1" applyFont="1" applyFill="1" applyBorder="1" applyAlignment="1" applyProtection="1">
      <alignment horizontal="right" vertical="center" wrapText="1"/>
      <protection/>
    </xf>
    <xf numFmtId="0" fontId="25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/>
    </xf>
    <xf numFmtId="0" fontId="24" fillId="44" borderId="10" xfId="55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4" fillId="0" borderId="0" xfId="55" applyNumberFormat="1" applyFont="1" applyFill="1" applyBorder="1" applyAlignment="1" applyProtection="1">
      <alignment horizontal="right" vertical="center"/>
      <protection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f1" xfId="37"/>
    <cellStyle name="cf2" xfId="38"/>
    <cellStyle name="cf3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Excel Built-in Normal 1" xfId="48"/>
    <cellStyle name="Currency" xfId="49"/>
    <cellStyle name="Currency [0]" xfId="50"/>
    <cellStyle name="Moeda 2" xfId="51"/>
    <cellStyle name="Neutro" xfId="52"/>
    <cellStyle name="Normal 10" xfId="53"/>
    <cellStyle name="Normal 10 2" xfId="54"/>
    <cellStyle name="Normal 2" xfId="55"/>
    <cellStyle name="Normal 3" xfId="56"/>
    <cellStyle name="Nota" xfId="57"/>
    <cellStyle name="Percent" xfId="58"/>
    <cellStyle name="Porcentagem 8" xfId="59"/>
    <cellStyle name="Ruim" xfId="60"/>
    <cellStyle name="Saída" xfId="61"/>
    <cellStyle name="Sem título1" xfId="62"/>
    <cellStyle name="Sem título2" xfId="63"/>
    <cellStyle name="Sem título3" xfId="64"/>
    <cellStyle name="Sem título4" xfId="65"/>
    <cellStyle name="Comma [0]" xfId="66"/>
    <cellStyle name="Separador de milhares 2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</cellStyles>
  <dxfs count="2">
    <dxf>
      <font>
        <b val="0"/>
        <sz val="11"/>
        <color indexed="6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6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CC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B2B2B2"/>
      <rgbColor rgb="007030A0"/>
      <rgbColor rgb="00FFF2CC"/>
      <rgbColor rgb="00DBEEF4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EEECE1"/>
      <rgbColor rgb="00DDDDDD"/>
      <rgbColor rgb="0099CCFF"/>
      <rgbColor rgb="00FF99CC"/>
      <rgbColor rgb="00D9D9D9"/>
      <rgbColor rgb="00FFC7CE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3366"/>
      <rgbColor rgb="00579D1C"/>
      <rgbColor rgb="00111111"/>
      <rgbColor rgb="00333300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669"/>
  <sheetViews>
    <sheetView zoomScalePageLayoutView="0" workbookViewId="0" topLeftCell="A634">
      <selection activeCell="C687" sqref="C687"/>
    </sheetView>
  </sheetViews>
  <sheetFormatPr defaultColWidth="10.50390625" defaultRowHeight="14.25"/>
  <cols>
    <col min="1" max="1" width="7.50390625" style="1" customWidth="1"/>
    <col min="2" max="2" width="10.625" style="1" customWidth="1"/>
    <col min="3" max="3" width="10.75390625" style="1" customWidth="1"/>
    <col min="4" max="4" width="84.125" style="2" customWidth="1"/>
    <col min="5" max="5" width="8.00390625" style="1" customWidth="1"/>
    <col min="6" max="6" width="7.25390625" style="3" customWidth="1"/>
    <col min="7" max="7" width="105.875" style="4" customWidth="1"/>
    <col min="8" max="207" width="8.375" style="4" customWidth="1"/>
    <col min="208" max="249" width="10.625" style="4" customWidth="1"/>
  </cols>
  <sheetData>
    <row r="1" spans="1:6" ht="46.5" customHeight="1">
      <c r="A1" s="154" t="s">
        <v>0</v>
      </c>
      <c r="B1" s="154"/>
      <c r="C1" s="154"/>
      <c r="D1" s="154"/>
      <c r="E1" s="154"/>
      <c r="F1" s="154"/>
    </row>
    <row r="2" spans="1:6" ht="25.5" customHeight="1">
      <c r="A2" s="155" t="s">
        <v>1</v>
      </c>
      <c r="B2" s="155" t="s">
        <v>2</v>
      </c>
      <c r="C2" s="155" t="s">
        <v>3</v>
      </c>
      <c r="D2" s="156" t="s">
        <v>4</v>
      </c>
      <c r="E2" s="155" t="s">
        <v>5</v>
      </c>
      <c r="F2" s="155"/>
    </row>
    <row r="3" spans="1:6" ht="36" customHeight="1">
      <c r="A3" s="155"/>
      <c r="B3" s="155"/>
      <c r="C3" s="155"/>
      <c r="D3" s="156"/>
      <c r="E3" s="6" t="s">
        <v>6</v>
      </c>
      <c r="F3" s="7" t="s">
        <v>7</v>
      </c>
    </row>
    <row r="4" spans="1:6" ht="22.5" customHeight="1">
      <c r="A4" s="8" t="s">
        <v>8</v>
      </c>
      <c r="B4" s="8"/>
      <c r="C4" s="9"/>
      <c r="D4" s="10" t="s">
        <v>9</v>
      </c>
      <c r="E4" s="11"/>
      <c r="F4" s="12"/>
    </row>
    <row r="5" spans="1:6" ht="14.25">
      <c r="A5" s="13" t="s">
        <v>10</v>
      </c>
      <c r="B5" s="14"/>
      <c r="C5" s="14"/>
      <c r="D5" s="15" t="s">
        <v>11</v>
      </c>
      <c r="E5" s="16"/>
      <c r="F5" s="17"/>
    </row>
    <row r="6" spans="1:6" ht="14.25">
      <c r="A6" s="5" t="s">
        <v>12</v>
      </c>
      <c r="B6" s="18" t="s">
        <v>13</v>
      </c>
      <c r="C6" s="19" t="s">
        <v>14</v>
      </c>
      <c r="D6" s="20" t="s">
        <v>15</v>
      </c>
      <c r="E6" s="21" t="s">
        <v>16</v>
      </c>
      <c r="F6" s="22">
        <v>0.24</v>
      </c>
    </row>
    <row r="7" spans="1:6" ht="14.25">
      <c r="A7" s="5" t="s">
        <v>17</v>
      </c>
      <c r="B7" s="18" t="s">
        <v>13</v>
      </c>
      <c r="C7" s="19" t="s">
        <v>18</v>
      </c>
      <c r="D7" s="20" t="s">
        <v>19</v>
      </c>
      <c r="E7" s="21" t="s">
        <v>20</v>
      </c>
      <c r="F7" s="22">
        <v>11.25</v>
      </c>
    </row>
    <row r="8" spans="1:6" ht="14.25">
      <c r="A8" s="5" t="s">
        <v>21</v>
      </c>
      <c r="B8" s="18" t="s">
        <v>13</v>
      </c>
      <c r="C8" s="19" t="s">
        <v>22</v>
      </c>
      <c r="D8" s="20" t="s">
        <v>23</v>
      </c>
      <c r="E8" s="21" t="s">
        <v>20</v>
      </c>
      <c r="F8" s="22">
        <v>1.8</v>
      </c>
    </row>
    <row r="9" spans="1:6" ht="14.25">
      <c r="A9" s="5" t="s">
        <v>24</v>
      </c>
      <c r="B9" s="18" t="s">
        <v>13</v>
      </c>
      <c r="C9" s="19" t="s">
        <v>25</v>
      </c>
      <c r="D9" s="20" t="s">
        <v>26</v>
      </c>
      <c r="E9" s="21" t="s">
        <v>20</v>
      </c>
      <c r="F9" s="22">
        <v>11.25</v>
      </c>
    </row>
    <row r="10" spans="1:6" ht="12.75" customHeight="1">
      <c r="A10" s="23"/>
      <c r="B10" s="24"/>
      <c r="C10" s="24"/>
      <c r="D10" s="157" t="s">
        <v>27</v>
      </c>
      <c r="E10" s="157"/>
      <c r="F10" s="157"/>
    </row>
    <row r="11" spans="1:6" ht="14.25">
      <c r="A11" s="13" t="s">
        <v>28</v>
      </c>
      <c r="B11" s="14"/>
      <c r="C11" s="14"/>
      <c r="D11" s="15" t="s">
        <v>29</v>
      </c>
      <c r="E11" s="16"/>
      <c r="F11" s="17"/>
    </row>
    <row r="12" spans="1:6" ht="14.25">
      <c r="A12" s="5" t="s">
        <v>30</v>
      </c>
      <c r="B12" s="18" t="s">
        <v>13</v>
      </c>
      <c r="C12" s="19" t="s">
        <v>31</v>
      </c>
      <c r="D12" s="20" t="s">
        <v>32</v>
      </c>
      <c r="E12" s="21" t="s">
        <v>33</v>
      </c>
      <c r="F12" s="22">
        <v>3</v>
      </c>
    </row>
    <row r="13" spans="1:6" ht="14.25">
      <c r="A13" s="5" t="s">
        <v>34</v>
      </c>
      <c r="B13" s="18" t="s">
        <v>13</v>
      </c>
      <c r="C13" s="18" t="s">
        <v>35</v>
      </c>
      <c r="D13" s="20" t="s">
        <v>36</v>
      </c>
      <c r="E13" s="21" t="s">
        <v>33</v>
      </c>
      <c r="F13" s="22">
        <v>3</v>
      </c>
    </row>
    <row r="14" spans="1:6" ht="14.25">
      <c r="A14" s="5" t="s">
        <v>37</v>
      </c>
      <c r="B14" s="18" t="s">
        <v>13</v>
      </c>
      <c r="C14" s="19" t="s">
        <v>38</v>
      </c>
      <c r="D14" s="20" t="s">
        <v>39</v>
      </c>
      <c r="E14" s="21" t="s">
        <v>33</v>
      </c>
      <c r="F14" s="22">
        <v>1</v>
      </c>
    </row>
    <row r="15" spans="1:6" ht="14.25">
      <c r="A15" s="5" t="s">
        <v>40</v>
      </c>
      <c r="B15" s="18" t="s">
        <v>13</v>
      </c>
      <c r="C15" s="19" t="s">
        <v>41</v>
      </c>
      <c r="D15" s="20" t="s">
        <v>42</v>
      </c>
      <c r="E15" s="21" t="s">
        <v>33</v>
      </c>
      <c r="F15" s="22">
        <v>1</v>
      </c>
    </row>
    <row r="16" spans="1:6" ht="14.25">
      <c r="A16" s="5" t="s">
        <v>43</v>
      </c>
      <c r="B16" s="18" t="s">
        <v>13</v>
      </c>
      <c r="C16" s="19" t="s">
        <v>44</v>
      </c>
      <c r="D16" s="20" t="s">
        <v>45</v>
      </c>
      <c r="E16" s="21" t="s">
        <v>33</v>
      </c>
      <c r="F16" s="22">
        <v>2</v>
      </c>
    </row>
    <row r="17" spans="1:6" ht="14.25">
      <c r="A17" s="5" t="s">
        <v>46</v>
      </c>
      <c r="B17" s="18" t="s">
        <v>13</v>
      </c>
      <c r="C17" s="19" t="s">
        <v>47</v>
      </c>
      <c r="D17" s="20" t="s">
        <v>48</v>
      </c>
      <c r="E17" s="21" t="s">
        <v>33</v>
      </c>
      <c r="F17" s="22">
        <v>1</v>
      </c>
    </row>
    <row r="18" spans="1:6" ht="14.25">
      <c r="A18" s="5" t="s">
        <v>49</v>
      </c>
      <c r="B18" s="18" t="s">
        <v>13</v>
      </c>
      <c r="C18" s="19" t="s">
        <v>50</v>
      </c>
      <c r="D18" s="20" t="s">
        <v>51</v>
      </c>
      <c r="E18" s="21" t="s">
        <v>52</v>
      </c>
      <c r="F18" s="22">
        <v>4.9</v>
      </c>
    </row>
    <row r="19" spans="1:6" ht="15">
      <c r="A19" s="5" t="s">
        <v>53</v>
      </c>
      <c r="B19" s="18" t="s">
        <v>13</v>
      </c>
      <c r="C19" s="25" t="s">
        <v>54</v>
      </c>
      <c r="D19" s="20" t="s">
        <v>55</v>
      </c>
      <c r="E19" s="21" t="s">
        <v>20</v>
      </c>
      <c r="F19" s="22">
        <v>8</v>
      </c>
    </row>
    <row r="20" spans="1:6" ht="15">
      <c r="A20" s="5" t="s">
        <v>56</v>
      </c>
      <c r="B20" s="18" t="s">
        <v>13</v>
      </c>
      <c r="C20" s="25" t="s">
        <v>57</v>
      </c>
      <c r="D20" s="20" t="s">
        <v>58</v>
      </c>
      <c r="E20" s="21" t="s">
        <v>20</v>
      </c>
      <c r="F20" s="26">
        <v>3.75</v>
      </c>
    </row>
    <row r="21" spans="1:6" ht="25.5">
      <c r="A21" s="5" t="s">
        <v>59</v>
      </c>
      <c r="B21" s="18" t="s">
        <v>13</v>
      </c>
      <c r="C21" s="18" t="s">
        <v>60</v>
      </c>
      <c r="D21" s="20" t="s">
        <v>61</v>
      </c>
      <c r="E21" s="21" t="s">
        <v>20</v>
      </c>
      <c r="F21" s="22">
        <v>3.75</v>
      </c>
    </row>
    <row r="22" spans="1:6" ht="25.5">
      <c r="A22" s="5" t="s">
        <v>62</v>
      </c>
      <c r="B22" s="18" t="s">
        <v>13</v>
      </c>
      <c r="C22" s="18" t="s">
        <v>63</v>
      </c>
      <c r="D22" s="20" t="s">
        <v>64</v>
      </c>
      <c r="E22" s="21" t="s">
        <v>20</v>
      </c>
      <c r="F22" s="22">
        <v>8</v>
      </c>
    </row>
    <row r="23" spans="1:6" ht="14.25">
      <c r="A23" s="5" t="s">
        <v>65</v>
      </c>
      <c r="B23" s="18" t="s">
        <v>13</v>
      </c>
      <c r="C23" s="18" t="s">
        <v>66</v>
      </c>
      <c r="D23" s="20" t="s">
        <v>67</v>
      </c>
      <c r="E23" s="21" t="s">
        <v>20</v>
      </c>
      <c r="F23" s="22">
        <v>11.75</v>
      </c>
    </row>
    <row r="24" spans="1:6" ht="14.25">
      <c r="A24" s="5" t="s">
        <v>68</v>
      </c>
      <c r="B24" s="18" t="s">
        <v>13</v>
      </c>
      <c r="C24" s="18" t="s">
        <v>69</v>
      </c>
      <c r="D24" s="20" t="s">
        <v>70</v>
      </c>
      <c r="E24" s="21" t="s">
        <v>20</v>
      </c>
      <c r="F24" s="22">
        <v>11.75</v>
      </c>
    </row>
    <row r="25" spans="1:6" ht="14.25">
      <c r="A25" s="5" t="s">
        <v>71</v>
      </c>
      <c r="B25" s="18" t="s">
        <v>13</v>
      </c>
      <c r="C25" s="19" t="s">
        <v>72</v>
      </c>
      <c r="D25" s="20" t="s">
        <v>73</v>
      </c>
      <c r="E25" s="21" t="s">
        <v>16</v>
      </c>
      <c r="F25" s="22">
        <v>0.1</v>
      </c>
    </row>
    <row r="26" spans="1:6" ht="14.25">
      <c r="A26" s="5" t="s">
        <v>74</v>
      </c>
      <c r="B26" s="18" t="s">
        <v>13</v>
      </c>
      <c r="C26" s="19" t="s">
        <v>75</v>
      </c>
      <c r="D26" s="20" t="s">
        <v>76</v>
      </c>
      <c r="E26" s="21" t="s">
        <v>20</v>
      </c>
      <c r="F26" s="22">
        <v>2.1</v>
      </c>
    </row>
    <row r="27" spans="1:6" ht="12.75" customHeight="1">
      <c r="A27" s="27"/>
      <c r="B27" s="28"/>
      <c r="C27" s="29"/>
      <c r="D27" s="157" t="s">
        <v>77</v>
      </c>
      <c r="E27" s="157"/>
      <c r="F27" s="157"/>
    </row>
    <row r="28" spans="1:6" ht="12.75" customHeight="1">
      <c r="A28" s="30"/>
      <c r="B28" s="31"/>
      <c r="C28" s="31"/>
      <c r="D28" s="158" t="s">
        <v>78</v>
      </c>
      <c r="E28" s="158"/>
      <c r="F28" s="158"/>
    </row>
    <row r="29" spans="1:6" ht="14.25">
      <c r="A29"/>
      <c r="B29"/>
      <c r="C29"/>
      <c r="D29"/>
      <c r="E29"/>
      <c r="F29"/>
    </row>
    <row r="30" spans="1:6" ht="14.25">
      <c r="A30" s="8" t="s">
        <v>79</v>
      </c>
      <c r="B30" s="8"/>
      <c r="C30" s="9"/>
      <c r="D30" s="10" t="s">
        <v>80</v>
      </c>
      <c r="E30" s="11"/>
      <c r="F30" s="12"/>
    </row>
    <row r="31" spans="1:6" ht="14.25">
      <c r="A31" s="13" t="s">
        <v>81</v>
      </c>
      <c r="B31" s="14"/>
      <c r="C31" s="14"/>
      <c r="D31" s="15" t="s">
        <v>82</v>
      </c>
      <c r="E31" s="16"/>
      <c r="F31" s="32"/>
    </row>
    <row r="32" spans="1:6" ht="14.25">
      <c r="A32" s="27" t="s">
        <v>83</v>
      </c>
      <c r="B32" s="28"/>
      <c r="C32" s="28"/>
      <c r="D32" s="33" t="s">
        <v>84</v>
      </c>
      <c r="E32" s="34"/>
      <c r="F32" s="35"/>
    </row>
    <row r="33" spans="1:6" ht="14.25">
      <c r="A33" s="5" t="s">
        <v>85</v>
      </c>
      <c r="B33" s="18" t="s">
        <v>13</v>
      </c>
      <c r="C33" s="18" t="s">
        <v>86</v>
      </c>
      <c r="D33" s="20" t="s">
        <v>87</v>
      </c>
      <c r="E33" s="21" t="s">
        <v>16</v>
      </c>
      <c r="F33" s="22">
        <v>1.81</v>
      </c>
    </row>
    <row r="34" spans="1:6" ht="14.25">
      <c r="A34" s="5" t="s">
        <v>88</v>
      </c>
      <c r="B34" s="18" t="s">
        <v>89</v>
      </c>
      <c r="C34" s="18">
        <v>93191</v>
      </c>
      <c r="D34" s="20" t="s">
        <v>90</v>
      </c>
      <c r="E34" s="21" t="s">
        <v>52</v>
      </c>
      <c r="F34" s="22">
        <v>12.06</v>
      </c>
    </row>
    <row r="35" spans="1:6" ht="14.25">
      <c r="A35" s="5" t="s">
        <v>91</v>
      </c>
      <c r="B35" s="18" t="s">
        <v>13</v>
      </c>
      <c r="C35" s="18" t="s">
        <v>92</v>
      </c>
      <c r="D35" s="20" t="s">
        <v>93</v>
      </c>
      <c r="E35" s="21" t="s">
        <v>52</v>
      </c>
      <c r="F35" s="22">
        <v>8</v>
      </c>
    </row>
    <row r="36" spans="1:7" ht="14.25">
      <c r="A36" s="5" t="s">
        <v>94</v>
      </c>
      <c r="B36" s="18" t="s">
        <v>13</v>
      </c>
      <c r="C36" s="18" t="s">
        <v>95</v>
      </c>
      <c r="D36" s="20" t="s">
        <v>96</v>
      </c>
      <c r="E36" s="21" t="s">
        <v>16</v>
      </c>
      <c r="F36" s="22">
        <v>1.09</v>
      </c>
      <c r="G36" s="36"/>
    </row>
    <row r="37" spans="1:7" ht="14.25">
      <c r="A37" s="5" t="s">
        <v>97</v>
      </c>
      <c r="B37" s="18" t="s">
        <v>13</v>
      </c>
      <c r="C37" s="18" t="s">
        <v>98</v>
      </c>
      <c r="D37" s="20" t="s">
        <v>99</v>
      </c>
      <c r="E37" s="21" t="s">
        <v>100</v>
      </c>
      <c r="F37" s="22">
        <v>33.43</v>
      </c>
      <c r="G37" s="36"/>
    </row>
    <row r="38" spans="1:7" ht="14.25">
      <c r="A38" s="5" t="s">
        <v>101</v>
      </c>
      <c r="B38" s="18" t="s">
        <v>13</v>
      </c>
      <c r="C38" s="18" t="s">
        <v>102</v>
      </c>
      <c r="D38" s="20" t="s">
        <v>103</v>
      </c>
      <c r="E38" s="21" t="s">
        <v>100</v>
      </c>
      <c r="F38" s="22">
        <v>9.98</v>
      </c>
      <c r="G38" s="36"/>
    </row>
    <row r="39" spans="1:7" ht="14.25">
      <c r="A39" s="5" t="s">
        <v>104</v>
      </c>
      <c r="B39" s="18" t="s">
        <v>13</v>
      </c>
      <c r="C39" s="19" t="s">
        <v>105</v>
      </c>
      <c r="D39" s="20" t="s">
        <v>106</v>
      </c>
      <c r="E39" s="21" t="s">
        <v>16</v>
      </c>
      <c r="F39" s="22">
        <v>0.37</v>
      </c>
      <c r="G39" s="36"/>
    </row>
    <row r="40" spans="1:7" ht="14.25">
      <c r="A40" s="5" t="s">
        <v>107</v>
      </c>
      <c r="B40" s="18" t="s">
        <v>13</v>
      </c>
      <c r="C40" s="19" t="s">
        <v>108</v>
      </c>
      <c r="D40" s="20" t="s">
        <v>109</v>
      </c>
      <c r="E40" s="21" t="s">
        <v>16</v>
      </c>
      <c r="F40" s="22">
        <v>0.37</v>
      </c>
      <c r="G40" s="36"/>
    </row>
    <row r="41" spans="1:7" ht="14.25">
      <c r="A41" s="5" t="s">
        <v>110</v>
      </c>
      <c r="B41" s="18" t="s">
        <v>13</v>
      </c>
      <c r="C41" s="19" t="s">
        <v>111</v>
      </c>
      <c r="D41" s="20" t="s">
        <v>112</v>
      </c>
      <c r="E41" s="21" t="s">
        <v>20</v>
      </c>
      <c r="F41" s="22">
        <v>3.98</v>
      </c>
      <c r="G41" s="36"/>
    </row>
    <row r="42" spans="1:7" ht="12.75" customHeight="1">
      <c r="A42" s="27"/>
      <c r="B42" s="28"/>
      <c r="C42" s="29"/>
      <c r="D42" s="157" t="s">
        <v>113</v>
      </c>
      <c r="E42" s="157"/>
      <c r="F42" s="157"/>
      <c r="G42" s="36"/>
    </row>
    <row r="43" spans="1:7" ht="14.25">
      <c r="A43" s="27" t="s">
        <v>114</v>
      </c>
      <c r="B43" s="28"/>
      <c r="C43" s="28"/>
      <c r="D43" s="33" t="s">
        <v>115</v>
      </c>
      <c r="E43" s="34"/>
      <c r="F43" s="35"/>
      <c r="G43" s="36"/>
    </row>
    <row r="44" spans="1:7" ht="14.25">
      <c r="A44" s="5" t="s">
        <v>116</v>
      </c>
      <c r="B44" s="18" t="s">
        <v>13</v>
      </c>
      <c r="C44" s="19" t="s">
        <v>14</v>
      </c>
      <c r="D44" s="20" t="s">
        <v>15</v>
      </c>
      <c r="E44" s="21" t="s">
        <v>16</v>
      </c>
      <c r="F44" s="22">
        <v>2.4</v>
      </c>
      <c r="G44" s="36"/>
    </row>
    <row r="45" spans="1:7" ht="14.25">
      <c r="A45" s="5" t="s">
        <v>117</v>
      </c>
      <c r="B45" s="18" t="s">
        <v>13</v>
      </c>
      <c r="C45" s="19" t="s">
        <v>22</v>
      </c>
      <c r="D45" s="20" t="s">
        <v>23</v>
      </c>
      <c r="E45" s="21" t="s">
        <v>20</v>
      </c>
      <c r="F45" s="22">
        <v>1.8</v>
      </c>
      <c r="G45" s="36"/>
    </row>
    <row r="46" spans="1:7" ht="14.25">
      <c r="A46" s="5" t="s">
        <v>118</v>
      </c>
      <c r="B46" s="18" t="s">
        <v>13</v>
      </c>
      <c r="C46" s="19" t="s">
        <v>18</v>
      </c>
      <c r="D46" s="20" t="s">
        <v>19</v>
      </c>
      <c r="E46" s="21" t="s">
        <v>20</v>
      </c>
      <c r="F46" s="22">
        <v>12.64</v>
      </c>
      <c r="G46" s="36"/>
    </row>
    <row r="47" spans="1:7" ht="25.5">
      <c r="A47" s="5" t="s">
        <v>119</v>
      </c>
      <c r="B47" s="18" t="s">
        <v>120</v>
      </c>
      <c r="C47" s="37" t="s">
        <v>121</v>
      </c>
      <c r="D47" s="20" t="s">
        <v>122</v>
      </c>
      <c r="E47" s="21" t="s">
        <v>52</v>
      </c>
      <c r="F47" s="22">
        <v>14.36</v>
      </c>
      <c r="G47" s="36"/>
    </row>
    <row r="48" spans="1:7" ht="15">
      <c r="A48" s="5" t="s">
        <v>123</v>
      </c>
      <c r="B48" s="18" t="s">
        <v>120</v>
      </c>
      <c r="C48" s="25" t="s">
        <v>124</v>
      </c>
      <c r="D48" s="20" t="s">
        <v>125</v>
      </c>
      <c r="E48" s="21" t="s">
        <v>52</v>
      </c>
      <c r="F48" s="22">
        <v>15.86</v>
      </c>
      <c r="G48" s="36"/>
    </row>
    <row r="49" spans="1:7" ht="15">
      <c r="A49" s="5" t="s">
        <v>126</v>
      </c>
      <c r="B49" s="18" t="s">
        <v>13</v>
      </c>
      <c r="C49" s="25" t="s">
        <v>127</v>
      </c>
      <c r="D49" s="20" t="s">
        <v>128</v>
      </c>
      <c r="E49" s="21" t="s">
        <v>20</v>
      </c>
      <c r="F49" s="22">
        <v>2.67</v>
      </c>
      <c r="G49" s="36"/>
    </row>
    <row r="50" spans="1:7" ht="14.25">
      <c r="A50" s="5" t="s">
        <v>129</v>
      </c>
      <c r="B50" s="18" t="s">
        <v>13</v>
      </c>
      <c r="C50" s="18" t="s">
        <v>98</v>
      </c>
      <c r="D50" s="20" t="s">
        <v>99</v>
      </c>
      <c r="E50" s="21" t="s">
        <v>100</v>
      </c>
      <c r="F50" s="22">
        <v>4.6</v>
      </c>
      <c r="G50" s="36"/>
    </row>
    <row r="51" spans="1:7" ht="14.25">
      <c r="A51" s="5" t="s">
        <v>130</v>
      </c>
      <c r="B51" s="18" t="s">
        <v>13</v>
      </c>
      <c r="C51" s="18" t="s">
        <v>102</v>
      </c>
      <c r="D51" s="20" t="s">
        <v>103</v>
      </c>
      <c r="E51" s="21" t="s">
        <v>100</v>
      </c>
      <c r="F51" s="22">
        <v>1.47</v>
      </c>
      <c r="G51" s="36"/>
    </row>
    <row r="52" spans="1:7" ht="14.25">
      <c r="A52" s="5" t="s">
        <v>131</v>
      </c>
      <c r="B52" s="18" t="s">
        <v>13</v>
      </c>
      <c r="C52" s="19" t="s">
        <v>132</v>
      </c>
      <c r="D52" s="20" t="s">
        <v>133</v>
      </c>
      <c r="E52" s="21" t="s">
        <v>16</v>
      </c>
      <c r="F52" s="22">
        <v>0.07</v>
      </c>
      <c r="G52" s="36"/>
    </row>
    <row r="53" spans="1:7" ht="14.25">
      <c r="A53" s="5" t="s">
        <v>134</v>
      </c>
      <c r="B53" s="18" t="s">
        <v>13</v>
      </c>
      <c r="C53" s="19" t="s">
        <v>25</v>
      </c>
      <c r="D53" s="20" t="s">
        <v>26</v>
      </c>
      <c r="E53" s="21" t="s">
        <v>20</v>
      </c>
      <c r="F53" s="22">
        <v>22.25</v>
      </c>
      <c r="G53" s="36"/>
    </row>
    <row r="54" spans="1:9" ht="12.75" customHeight="1">
      <c r="A54" s="23"/>
      <c r="B54" s="24"/>
      <c r="C54" s="24"/>
      <c r="D54" s="157" t="s">
        <v>135</v>
      </c>
      <c r="E54" s="157"/>
      <c r="F54" s="157"/>
      <c r="G54"/>
      <c r="H54"/>
      <c r="I54"/>
    </row>
    <row r="55" spans="1:9" ht="12.75" customHeight="1">
      <c r="A55" s="23"/>
      <c r="B55" s="24"/>
      <c r="C55" s="24"/>
      <c r="D55" s="157" t="s">
        <v>136</v>
      </c>
      <c r="E55" s="157"/>
      <c r="F55" s="157"/>
      <c r="G55"/>
      <c r="H55"/>
      <c r="I55"/>
    </row>
    <row r="56" spans="1:9" ht="14.25">
      <c r="A56" s="13" t="s">
        <v>137</v>
      </c>
      <c r="B56" s="14"/>
      <c r="C56" s="14"/>
      <c r="D56" s="15" t="s">
        <v>29</v>
      </c>
      <c r="E56" s="16"/>
      <c r="F56" s="32"/>
      <c r="G56"/>
      <c r="H56"/>
      <c r="I56"/>
    </row>
    <row r="57" spans="1:9" ht="14.25">
      <c r="A57" s="5" t="s">
        <v>138</v>
      </c>
      <c r="B57" s="18" t="s">
        <v>13</v>
      </c>
      <c r="C57" s="18" t="s">
        <v>86</v>
      </c>
      <c r="D57" s="20" t="s">
        <v>87</v>
      </c>
      <c r="E57" s="21" t="s">
        <v>16</v>
      </c>
      <c r="F57" s="22">
        <v>0.61</v>
      </c>
      <c r="G57"/>
      <c r="H57"/>
      <c r="I57"/>
    </row>
    <row r="58" spans="1:9" ht="14.25">
      <c r="A58" s="5" t="s">
        <v>139</v>
      </c>
      <c r="B58" s="18" t="s">
        <v>89</v>
      </c>
      <c r="C58" s="18">
        <v>93191</v>
      </c>
      <c r="D58" s="20" t="s">
        <v>140</v>
      </c>
      <c r="E58" s="21" t="s">
        <v>52</v>
      </c>
      <c r="F58" s="22">
        <v>4.5</v>
      </c>
      <c r="G58"/>
      <c r="H58"/>
      <c r="I58"/>
    </row>
    <row r="59" spans="1:9" ht="14.25">
      <c r="A59" s="5" t="s">
        <v>141</v>
      </c>
      <c r="B59" s="18" t="s">
        <v>13</v>
      </c>
      <c r="C59" s="18" t="s">
        <v>92</v>
      </c>
      <c r="D59" s="20" t="s">
        <v>93</v>
      </c>
      <c r="E59" s="21" t="s">
        <v>52</v>
      </c>
      <c r="F59" s="22">
        <v>4</v>
      </c>
      <c r="G59"/>
      <c r="H59"/>
      <c r="I59"/>
    </row>
    <row r="60" spans="1:9" ht="14.25">
      <c r="A60" s="5" t="s">
        <v>142</v>
      </c>
      <c r="B60" s="18" t="s">
        <v>13</v>
      </c>
      <c r="C60" s="18" t="s">
        <v>95</v>
      </c>
      <c r="D60" s="20" t="s">
        <v>96</v>
      </c>
      <c r="E60" s="21" t="s">
        <v>16</v>
      </c>
      <c r="F60" s="22">
        <v>0.48</v>
      </c>
      <c r="G60"/>
      <c r="H60"/>
      <c r="I60"/>
    </row>
    <row r="61" spans="1:9" ht="14.25">
      <c r="A61" s="5" t="s">
        <v>143</v>
      </c>
      <c r="B61" s="18" t="s">
        <v>13</v>
      </c>
      <c r="C61" s="19" t="s">
        <v>31</v>
      </c>
      <c r="D61" s="20" t="s">
        <v>32</v>
      </c>
      <c r="E61" s="21" t="s">
        <v>33</v>
      </c>
      <c r="F61" s="22">
        <v>9</v>
      </c>
      <c r="G61"/>
      <c r="H61"/>
      <c r="I61"/>
    </row>
    <row r="62" spans="1:6" ht="14.25">
      <c r="A62" s="5" t="s">
        <v>144</v>
      </c>
      <c r="B62" s="18" t="s">
        <v>13</v>
      </c>
      <c r="C62" s="18" t="s">
        <v>35</v>
      </c>
      <c r="D62" s="20" t="s">
        <v>36</v>
      </c>
      <c r="E62" s="21" t="s">
        <v>33</v>
      </c>
      <c r="F62" s="22">
        <v>9</v>
      </c>
    </row>
    <row r="63" spans="1:6" ht="14.25">
      <c r="A63" s="5" t="s">
        <v>145</v>
      </c>
      <c r="B63" s="18" t="s">
        <v>13</v>
      </c>
      <c r="C63" s="19" t="s">
        <v>38</v>
      </c>
      <c r="D63" s="20" t="s">
        <v>39</v>
      </c>
      <c r="E63" s="21" t="s">
        <v>33</v>
      </c>
      <c r="F63" s="22">
        <v>3</v>
      </c>
    </row>
    <row r="64" spans="1:6" ht="14.25">
      <c r="A64" s="5" t="s">
        <v>146</v>
      </c>
      <c r="B64" s="18" t="s">
        <v>13</v>
      </c>
      <c r="C64" s="19" t="s">
        <v>41</v>
      </c>
      <c r="D64" s="20" t="s">
        <v>42</v>
      </c>
      <c r="E64" s="21" t="s">
        <v>33</v>
      </c>
      <c r="F64" s="22">
        <v>3</v>
      </c>
    </row>
    <row r="65" spans="1:6" ht="14.25">
      <c r="A65" s="5" t="s">
        <v>147</v>
      </c>
      <c r="B65" s="18" t="s">
        <v>13</v>
      </c>
      <c r="C65" s="19" t="s">
        <v>47</v>
      </c>
      <c r="D65" s="20" t="s">
        <v>48</v>
      </c>
      <c r="E65" s="21" t="s">
        <v>33</v>
      </c>
      <c r="F65" s="22">
        <v>3</v>
      </c>
    </row>
    <row r="66" spans="1:6" ht="14.25">
      <c r="A66" s="5" t="s">
        <v>148</v>
      </c>
      <c r="B66" s="18" t="s">
        <v>13</v>
      </c>
      <c r="C66" s="19" t="s">
        <v>50</v>
      </c>
      <c r="D66" s="20" t="s">
        <v>51</v>
      </c>
      <c r="E66" s="21" t="s">
        <v>52</v>
      </c>
      <c r="F66" s="22">
        <v>15</v>
      </c>
    </row>
    <row r="67" spans="1:6" ht="14.25">
      <c r="A67" s="5" t="s">
        <v>149</v>
      </c>
      <c r="B67" s="18" t="s">
        <v>13</v>
      </c>
      <c r="C67" s="19" t="s">
        <v>150</v>
      </c>
      <c r="D67" s="20" t="s">
        <v>151</v>
      </c>
      <c r="E67" s="21" t="s">
        <v>20</v>
      </c>
      <c r="F67" s="22">
        <v>9.45</v>
      </c>
    </row>
    <row r="68" spans="1:6" ht="15">
      <c r="A68" s="5" t="s">
        <v>152</v>
      </c>
      <c r="B68" s="18" t="s">
        <v>13</v>
      </c>
      <c r="C68" s="25" t="s">
        <v>127</v>
      </c>
      <c r="D68" s="20" t="s">
        <v>128</v>
      </c>
      <c r="E68" s="21" t="s">
        <v>20</v>
      </c>
      <c r="F68" s="22">
        <v>10.34</v>
      </c>
    </row>
    <row r="69" spans="1:6" ht="14.25">
      <c r="A69" s="5" t="s">
        <v>153</v>
      </c>
      <c r="B69" s="18" t="s">
        <v>13</v>
      </c>
      <c r="C69" s="19" t="s">
        <v>105</v>
      </c>
      <c r="D69" s="20" t="s">
        <v>106</v>
      </c>
      <c r="E69" s="21" t="s">
        <v>16</v>
      </c>
      <c r="F69" s="22">
        <v>0.32</v>
      </c>
    </row>
    <row r="70" spans="1:6" ht="14.25">
      <c r="A70" s="5" t="s">
        <v>154</v>
      </c>
      <c r="B70" s="18" t="s">
        <v>13</v>
      </c>
      <c r="C70" s="19" t="s">
        <v>155</v>
      </c>
      <c r="D70" s="20" t="s">
        <v>109</v>
      </c>
      <c r="E70" s="21" t="s">
        <v>16</v>
      </c>
      <c r="F70" s="22">
        <v>0.32</v>
      </c>
    </row>
    <row r="71" spans="1:6" ht="14.25">
      <c r="A71" s="5" t="s">
        <v>156</v>
      </c>
      <c r="B71" s="18" t="s">
        <v>13</v>
      </c>
      <c r="C71" s="19" t="s">
        <v>22</v>
      </c>
      <c r="D71" s="20" t="s">
        <v>157</v>
      </c>
      <c r="E71" s="21" t="s">
        <v>20</v>
      </c>
      <c r="F71" s="22">
        <v>3.6</v>
      </c>
    </row>
    <row r="72" spans="1:6" ht="14.25">
      <c r="A72" s="5" t="s">
        <v>158</v>
      </c>
      <c r="B72" s="18" t="s">
        <v>13</v>
      </c>
      <c r="C72" s="18" t="s">
        <v>98</v>
      </c>
      <c r="D72" s="20" t="s">
        <v>159</v>
      </c>
      <c r="E72" s="21" t="s">
        <v>100</v>
      </c>
      <c r="F72" s="22">
        <v>23.29</v>
      </c>
    </row>
    <row r="73" spans="1:6" ht="14.25">
      <c r="A73" s="5" t="s">
        <v>160</v>
      </c>
      <c r="B73" s="18" t="s">
        <v>13</v>
      </c>
      <c r="C73" s="18" t="s">
        <v>102</v>
      </c>
      <c r="D73" s="20" t="s">
        <v>161</v>
      </c>
      <c r="E73" s="21" t="s">
        <v>100</v>
      </c>
      <c r="F73" s="22">
        <v>7.27</v>
      </c>
    </row>
    <row r="74" spans="1:6" ht="15">
      <c r="A74" s="5" t="s">
        <v>162</v>
      </c>
      <c r="B74" s="18" t="s">
        <v>13</v>
      </c>
      <c r="C74" s="25" t="s">
        <v>163</v>
      </c>
      <c r="D74" s="20" t="s">
        <v>164</v>
      </c>
      <c r="E74" s="21" t="s">
        <v>20</v>
      </c>
      <c r="F74" s="22">
        <v>20.68</v>
      </c>
    </row>
    <row r="75" spans="1:6" ht="15">
      <c r="A75" s="5" t="s">
        <v>165</v>
      </c>
      <c r="B75" s="18" t="s">
        <v>13</v>
      </c>
      <c r="C75" s="25" t="s">
        <v>54</v>
      </c>
      <c r="D75" s="20" t="s">
        <v>55</v>
      </c>
      <c r="E75" s="21" t="s">
        <v>20</v>
      </c>
      <c r="F75" s="22">
        <v>120.02</v>
      </c>
    </row>
    <row r="76" spans="1:6" ht="15">
      <c r="A76" s="5" t="s">
        <v>166</v>
      </c>
      <c r="B76" s="18" t="s">
        <v>13</v>
      </c>
      <c r="C76" s="25" t="s">
        <v>57</v>
      </c>
      <c r="D76" s="20" t="s">
        <v>58</v>
      </c>
      <c r="E76" s="21" t="s">
        <v>20</v>
      </c>
      <c r="F76" s="22">
        <v>36.32</v>
      </c>
    </row>
    <row r="77" spans="1:6" ht="25.5">
      <c r="A77" s="5" t="s">
        <v>167</v>
      </c>
      <c r="B77" s="18" t="s">
        <v>13</v>
      </c>
      <c r="C77" s="18" t="s">
        <v>60</v>
      </c>
      <c r="D77" s="20" t="s">
        <v>61</v>
      </c>
      <c r="E77" s="21" t="s">
        <v>20</v>
      </c>
      <c r="F77" s="22">
        <v>36.32</v>
      </c>
    </row>
    <row r="78" spans="1:6" ht="25.5">
      <c r="A78" s="5" t="s">
        <v>168</v>
      </c>
      <c r="B78" s="18" t="s">
        <v>13</v>
      </c>
      <c r="C78" s="18" t="s">
        <v>63</v>
      </c>
      <c r="D78" s="20" t="s">
        <v>64</v>
      </c>
      <c r="E78" s="21" t="s">
        <v>20</v>
      </c>
      <c r="F78" s="22">
        <v>120.02</v>
      </c>
    </row>
    <row r="79" spans="1:6" ht="14.25">
      <c r="A79" s="5" t="s">
        <v>169</v>
      </c>
      <c r="B79" s="18" t="s">
        <v>13</v>
      </c>
      <c r="C79" s="18" t="s">
        <v>66</v>
      </c>
      <c r="D79" s="20" t="s">
        <v>67</v>
      </c>
      <c r="E79" s="21" t="s">
        <v>20</v>
      </c>
      <c r="F79" s="22">
        <v>156.34</v>
      </c>
    </row>
    <row r="80" spans="1:6" ht="14.25">
      <c r="A80" s="5" t="s">
        <v>170</v>
      </c>
      <c r="B80" s="18" t="s">
        <v>13</v>
      </c>
      <c r="C80" s="18" t="s">
        <v>69</v>
      </c>
      <c r="D80" s="20" t="s">
        <v>70</v>
      </c>
      <c r="E80" s="21" t="s">
        <v>20</v>
      </c>
      <c r="F80" s="22">
        <v>110.24</v>
      </c>
    </row>
    <row r="81" spans="1:6" ht="14.25">
      <c r="A81" s="5" t="s">
        <v>171</v>
      </c>
      <c r="B81" s="18" t="s">
        <v>13</v>
      </c>
      <c r="C81" s="18" t="s">
        <v>172</v>
      </c>
      <c r="D81" s="20" t="s">
        <v>173</v>
      </c>
      <c r="E81" s="21" t="s">
        <v>52</v>
      </c>
      <c r="F81" s="22">
        <v>15</v>
      </c>
    </row>
    <row r="82" spans="1:6" ht="14.25">
      <c r="A82" s="5" t="s">
        <v>174</v>
      </c>
      <c r="B82" s="18" t="s">
        <v>13</v>
      </c>
      <c r="C82" s="18" t="s">
        <v>175</v>
      </c>
      <c r="D82" s="20" t="s">
        <v>176</v>
      </c>
      <c r="E82" s="21" t="s">
        <v>52</v>
      </c>
      <c r="F82" s="22">
        <v>6</v>
      </c>
    </row>
    <row r="83" spans="1:6" ht="25.5">
      <c r="A83" s="5" t="s">
        <v>177</v>
      </c>
      <c r="B83" s="18" t="s">
        <v>13</v>
      </c>
      <c r="C83" s="18" t="s">
        <v>178</v>
      </c>
      <c r="D83" s="20" t="s">
        <v>179</v>
      </c>
      <c r="E83" s="21" t="s">
        <v>52</v>
      </c>
      <c r="F83" s="22">
        <v>7</v>
      </c>
    </row>
    <row r="84" spans="1:6" ht="14.25">
      <c r="A84" s="5" t="s">
        <v>180</v>
      </c>
      <c r="B84" s="18" t="s">
        <v>13</v>
      </c>
      <c r="C84" s="18" t="s">
        <v>181</v>
      </c>
      <c r="D84" s="20" t="s">
        <v>182</v>
      </c>
      <c r="E84" s="21" t="s">
        <v>52</v>
      </c>
      <c r="F84" s="22">
        <v>13</v>
      </c>
    </row>
    <row r="85" spans="1:6" ht="15">
      <c r="A85" s="5" t="s">
        <v>183</v>
      </c>
      <c r="B85" s="18" t="s">
        <v>13</v>
      </c>
      <c r="C85" s="25" t="s">
        <v>184</v>
      </c>
      <c r="D85" s="38" t="s">
        <v>185</v>
      </c>
      <c r="E85" s="39" t="s">
        <v>52</v>
      </c>
      <c r="F85" s="22">
        <v>15</v>
      </c>
    </row>
    <row r="86" spans="1:6" ht="14.25">
      <c r="A86" s="5" t="s">
        <v>186</v>
      </c>
      <c r="B86" s="18" t="s">
        <v>13</v>
      </c>
      <c r="C86" s="18" t="s">
        <v>187</v>
      </c>
      <c r="D86" s="38" t="s">
        <v>188</v>
      </c>
      <c r="E86" s="39" t="s">
        <v>52</v>
      </c>
      <c r="F86" s="22">
        <v>30</v>
      </c>
    </row>
    <row r="87" spans="1:6" ht="14.25">
      <c r="A87" s="5" t="s">
        <v>189</v>
      </c>
      <c r="B87" s="18" t="s">
        <v>13</v>
      </c>
      <c r="C87" s="18" t="s">
        <v>190</v>
      </c>
      <c r="D87" s="38" t="s">
        <v>191</v>
      </c>
      <c r="E87" s="39" t="s">
        <v>33</v>
      </c>
      <c r="F87" s="22">
        <v>3</v>
      </c>
    </row>
    <row r="88" spans="1:6" ht="25.5">
      <c r="A88" s="5" t="s">
        <v>192</v>
      </c>
      <c r="B88" s="18" t="s">
        <v>13</v>
      </c>
      <c r="C88" s="18" t="s">
        <v>193</v>
      </c>
      <c r="D88" s="20" t="s">
        <v>194</v>
      </c>
      <c r="E88" s="39" t="s">
        <v>33</v>
      </c>
      <c r="F88" s="22">
        <v>2</v>
      </c>
    </row>
    <row r="89" spans="1:6" ht="14.25">
      <c r="A89" s="5" t="s">
        <v>195</v>
      </c>
      <c r="B89" s="18" t="s">
        <v>13</v>
      </c>
      <c r="C89" s="18" t="s">
        <v>196</v>
      </c>
      <c r="D89" s="20" t="s">
        <v>197</v>
      </c>
      <c r="E89" s="39" t="s">
        <v>33</v>
      </c>
      <c r="F89" s="22">
        <v>2</v>
      </c>
    </row>
    <row r="90" spans="1:6" ht="15">
      <c r="A90" s="5" t="s">
        <v>198</v>
      </c>
      <c r="B90" s="18" t="s">
        <v>13</v>
      </c>
      <c r="C90" s="25" t="s">
        <v>199</v>
      </c>
      <c r="D90" s="20" t="s">
        <v>200</v>
      </c>
      <c r="E90" s="39" t="s">
        <v>201</v>
      </c>
      <c r="F90" s="40">
        <v>2</v>
      </c>
    </row>
    <row r="91" spans="1:6" ht="15">
      <c r="A91" s="5" t="s">
        <v>202</v>
      </c>
      <c r="B91" s="18" t="s">
        <v>13</v>
      </c>
      <c r="C91" s="25" t="s">
        <v>203</v>
      </c>
      <c r="D91" s="20" t="s">
        <v>204</v>
      </c>
      <c r="E91" s="21" t="s">
        <v>20</v>
      </c>
      <c r="F91" s="22">
        <v>2.48</v>
      </c>
    </row>
    <row r="92" spans="1:6" ht="14.25">
      <c r="A92" s="5" t="s">
        <v>205</v>
      </c>
      <c r="B92" s="18" t="s">
        <v>13</v>
      </c>
      <c r="C92" s="18" t="s">
        <v>206</v>
      </c>
      <c r="D92" s="20" t="s">
        <v>207</v>
      </c>
      <c r="E92" s="21" t="s">
        <v>33</v>
      </c>
      <c r="F92" s="22">
        <v>6</v>
      </c>
    </row>
    <row r="93" spans="1:6" ht="15">
      <c r="A93" s="5" t="s">
        <v>208</v>
      </c>
      <c r="B93" s="18" t="s">
        <v>13</v>
      </c>
      <c r="C93" s="25" t="s">
        <v>209</v>
      </c>
      <c r="D93" s="20" t="s">
        <v>210</v>
      </c>
      <c r="E93" s="21" t="s">
        <v>33</v>
      </c>
      <c r="F93" s="22">
        <v>3</v>
      </c>
    </row>
    <row r="94" spans="1:6" ht="14.25">
      <c r="A94" s="5" t="s">
        <v>211</v>
      </c>
      <c r="B94" s="18" t="s">
        <v>13</v>
      </c>
      <c r="C94" s="18" t="s">
        <v>212</v>
      </c>
      <c r="D94" s="20" t="s">
        <v>213</v>
      </c>
      <c r="E94" s="21" t="s">
        <v>33</v>
      </c>
      <c r="F94" s="22">
        <v>6</v>
      </c>
    </row>
    <row r="95" spans="1:6" ht="12.75" customHeight="1">
      <c r="A95" s="27"/>
      <c r="B95" s="28"/>
      <c r="C95" s="29"/>
      <c r="D95" s="157" t="s">
        <v>214</v>
      </c>
      <c r="E95" s="157"/>
      <c r="F95" s="157"/>
    </row>
    <row r="96" spans="1:6" ht="14.25">
      <c r="A96" s="13" t="s">
        <v>215</v>
      </c>
      <c r="B96" s="14"/>
      <c r="C96" s="14"/>
      <c r="D96" s="15" t="s">
        <v>216</v>
      </c>
      <c r="E96" s="16"/>
      <c r="F96" s="32"/>
    </row>
    <row r="97" spans="1:6" ht="14.25">
      <c r="A97" s="5" t="s">
        <v>217</v>
      </c>
      <c r="B97" s="18" t="s">
        <v>13</v>
      </c>
      <c r="C97" s="19" t="s">
        <v>218</v>
      </c>
      <c r="D97" s="20" t="s">
        <v>219</v>
      </c>
      <c r="E97" s="21" t="s">
        <v>16</v>
      </c>
      <c r="F97" s="22">
        <v>1.91</v>
      </c>
    </row>
    <row r="98" spans="1:6" ht="14.25">
      <c r="A98" s="5" t="s">
        <v>220</v>
      </c>
      <c r="B98" s="18" t="s">
        <v>89</v>
      </c>
      <c r="C98" s="18">
        <v>101747</v>
      </c>
      <c r="D98" s="20" t="s">
        <v>221</v>
      </c>
      <c r="E98" s="21" t="s">
        <v>20</v>
      </c>
      <c r="F98" s="22">
        <v>13.56</v>
      </c>
    </row>
    <row r="99" spans="1:6" ht="25.5">
      <c r="A99" s="5" t="s">
        <v>222</v>
      </c>
      <c r="B99" s="18" t="s">
        <v>89</v>
      </c>
      <c r="C99" s="18">
        <v>7155</v>
      </c>
      <c r="D99" s="20" t="s">
        <v>223</v>
      </c>
      <c r="E99" s="21" t="s">
        <v>20</v>
      </c>
      <c r="F99" s="22">
        <v>13.56</v>
      </c>
    </row>
    <row r="100" spans="1:6" ht="14.25">
      <c r="A100" s="5" t="s">
        <v>224</v>
      </c>
      <c r="B100" s="18" t="s">
        <v>13</v>
      </c>
      <c r="C100" s="18" t="s">
        <v>225</v>
      </c>
      <c r="D100" s="20" t="s">
        <v>226</v>
      </c>
      <c r="E100" s="21" t="s">
        <v>20</v>
      </c>
      <c r="F100" s="22">
        <v>2.88</v>
      </c>
    </row>
    <row r="101" spans="1:6" ht="14.25">
      <c r="A101" s="5" t="s">
        <v>227</v>
      </c>
      <c r="B101" s="18" t="s">
        <v>13</v>
      </c>
      <c r="C101" s="18" t="s">
        <v>228</v>
      </c>
      <c r="D101" s="20" t="s">
        <v>229</v>
      </c>
      <c r="E101" s="21" t="s">
        <v>16</v>
      </c>
      <c r="F101" s="22">
        <v>0.58</v>
      </c>
    </row>
    <row r="102" spans="1:6" ht="14.25">
      <c r="A102" s="5" t="s">
        <v>230</v>
      </c>
      <c r="B102" s="18" t="s">
        <v>13</v>
      </c>
      <c r="C102" s="18" t="s">
        <v>231</v>
      </c>
      <c r="D102" s="20" t="s">
        <v>232</v>
      </c>
      <c r="E102" s="21" t="s">
        <v>20</v>
      </c>
      <c r="F102" s="22">
        <v>2.88</v>
      </c>
    </row>
    <row r="103" spans="1:6" ht="14.25">
      <c r="A103" s="5" t="s">
        <v>233</v>
      </c>
      <c r="B103" s="18" t="s">
        <v>13</v>
      </c>
      <c r="C103" s="18" t="s">
        <v>234</v>
      </c>
      <c r="D103" s="20" t="s">
        <v>235</v>
      </c>
      <c r="E103" s="21" t="s">
        <v>33</v>
      </c>
      <c r="F103" s="22">
        <v>15</v>
      </c>
    </row>
    <row r="104" spans="1:6" ht="14.25">
      <c r="A104" s="5" t="s">
        <v>236</v>
      </c>
      <c r="B104" s="18" t="s">
        <v>13</v>
      </c>
      <c r="C104" s="18" t="s">
        <v>237</v>
      </c>
      <c r="D104" s="20" t="s">
        <v>238</v>
      </c>
      <c r="E104" s="21" t="s">
        <v>20</v>
      </c>
      <c r="F104" s="22">
        <v>3.52</v>
      </c>
    </row>
    <row r="105" spans="1:6" ht="14.25">
      <c r="A105" s="5" t="s">
        <v>239</v>
      </c>
      <c r="B105" s="18" t="s">
        <v>13</v>
      </c>
      <c r="C105" s="19" t="s">
        <v>72</v>
      </c>
      <c r="D105" s="20" t="s">
        <v>73</v>
      </c>
      <c r="E105" s="21" t="s">
        <v>16</v>
      </c>
      <c r="F105" s="22">
        <v>1</v>
      </c>
    </row>
    <row r="106" spans="1:6" ht="25.5">
      <c r="A106" s="5" t="s">
        <v>240</v>
      </c>
      <c r="B106" s="18" t="s">
        <v>13</v>
      </c>
      <c r="C106" s="18" t="s">
        <v>241</v>
      </c>
      <c r="D106" s="20" t="s">
        <v>242</v>
      </c>
      <c r="E106" s="21" t="s">
        <v>16</v>
      </c>
      <c r="F106" s="22">
        <v>6</v>
      </c>
    </row>
    <row r="107" spans="1:6" ht="12.75" customHeight="1">
      <c r="A107" s="27"/>
      <c r="B107" s="28"/>
      <c r="C107" s="29"/>
      <c r="D107" s="157" t="s">
        <v>243</v>
      </c>
      <c r="E107" s="157"/>
      <c r="F107" s="157"/>
    </row>
    <row r="108" spans="1:6" ht="12.75" customHeight="1">
      <c r="A108" s="41"/>
      <c r="B108" s="42"/>
      <c r="C108" s="42"/>
      <c r="D108" s="158" t="s">
        <v>244</v>
      </c>
      <c r="E108" s="158"/>
      <c r="F108" s="158"/>
    </row>
    <row r="109" spans="1:6" ht="14.25">
      <c r="A109"/>
      <c r="B109"/>
      <c r="C109"/>
      <c r="D109"/>
      <c r="E109"/>
      <c r="F109"/>
    </row>
    <row r="110" spans="1:6" ht="14.25">
      <c r="A110" s="8" t="s">
        <v>245</v>
      </c>
      <c r="B110" s="8"/>
      <c r="C110" s="9">
        <v>3</v>
      </c>
      <c r="D110" s="10" t="s">
        <v>246</v>
      </c>
      <c r="E110" s="11"/>
      <c r="F110" s="12"/>
    </row>
    <row r="111" spans="1:6" ht="14.25">
      <c r="A111" s="13" t="s">
        <v>247</v>
      </c>
      <c r="B111" s="14"/>
      <c r="C111" s="14"/>
      <c r="D111" s="15" t="s">
        <v>248</v>
      </c>
      <c r="E111" s="16"/>
      <c r="F111" s="17"/>
    </row>
    <row r="112" spans="1:6" ht="14.25">
      <c r="A112" s="5" t="s">
        <v>249</v>
      </c>
      <c r="B112" s="18" t="s">
        <v>13</v>
      </c>
      <c r="C112" s="19" t="s">
        <v>14</v>
      </c>
      <c r="D112" s="20" t="s">
        <v>15</v>
      </c>
      <c r="E112" s="21" t="s">
        <v>16</v>
      </c>
      <c r="F112" s="22">
        <v>1.56</v>
      </c>
    </row>
    <row r="113" spans="1:6" ht="14.25">
      <c r="A113" s="5" t="s">
        <v>250</v>
      </c>
      <c r="B113" s="18" t="s">
        <v>13</v>
      </c>
      <c r="C113" s="19" t="s">
        <v>22</v>
      </c>
      <c r="D113" s="20" t="s">
        <v>23</v>
      </c>
      <c r="E113" s="21" t="s">
        <v>20</v>
      </c>
      <c r="F113" s="22">
        <v>1.44</v>
      </c>
    </row>
    <row r="114" spans="1:6" ht="14.25">
      <c r="A114" s="5" t="s">
        <v>251</v>
      </c>
      <c r="B114" s="18" t="s">
        <v>13</v>
      </c>
      <c r="C114" s="19" t="s">
        <v>18</v>
      </c>
      <c r="D114" s="20" t="s">
        <v>19</v>
      </c>
      <c r="E114" s="21" t="s">
        <v>20</v>
      </c>
      <c r="F114" s="22">
        <v>9.21</v>
      </c>
    </row>
    <row r="115" spans="1:6" ht="14.25">
      <c r="A115" s="5" t="s">
        <v>252</v>
      </c>
      <c r="B115" s="18" t="s">
        <v>13</v>
      </c>
      <c r="C115" s="19" t="s">
        <v>25</v>
      </c>
      <c r="D115" s="20" t="s">
        <v>26</v>
      </c>
      <c r="E115" s="21" t="s">
        <v>20</v>
      </c>
      <c r="F115" s="22">
        <v>16.84</v>
      </c>
    </row>
    <row r="116" spans="1:6" ht="14.25">
      <c r="A116" s="5" t="s">
        <v>253</v>
      </c>
      <c r="B116" s="18" t="s">
        <v>120</v>
      </c>
      <c r="C116" s="19" t="s">
        <v>254</v>
      </c>
      <c r="D116" s="20" t="s">
        <v>255</v>
      </c>
      <c r="E116" s="21" t="s">
        <v>52</v>
      </c>
      <c r="F116" s="22">
        <v>10.6</v>
      </c>
    </row>
    <row r="117" spans="1:6" ht="12.75" customHeight="1">
      <c r="A117" s="23"/>
      <c r="B117" s="24"/>
      <c r="C117" s="24"/>
      <c r="D117" s="157" t="s">
        <v>256</v>
      </c>
      <c r="E117" s="157"/>
      <c r="F117" s="157"/>
    </row>
    <row r="118" spans="1:6" ht="14.25">
      <c r="A118" s="13" t="s">
        <v>257</v>
      </c>
      <c r="B118" s="14"/>
      <c r="C118" s="14"/>
      <c r="D118" s="15" t="s">
        <v>258</v>
      </c>
      <c r="E118" s="16"/>
      <c r="F118" s="17"/>
    </row>
    <row r="119" spans="1:6" ht="14.25">
      <c r="A119" s="5" t="s">
        <v>259</v>
      </c>
      <c r="B119" s="18" t="s">
        <v>13</v>
      </c>
      <c r="C119" s="18" t="s">
        <v>86</v>
      </c>
      <c r="D119" s="20" t="s">
        <v>87</v>
      </c>
      <c r="E119" s="21" t="s">
        <v>16</v>
      </c>
      <c r="F119" s="22">
        <v>1.08</v>
      </c>
    </row>
    <row r="120" spans="1:6" ht="25.5">
      <c r="A120" s="5" t="s">
        <v>260</v>
      </c>
      <c r="B120" s="18" t="s">
        <v>89</v>
      </c>
      <c r="C120" s="18">
        <v>93191</v>
      </c>
      <c r="D120" s="20" t="s">
        <v>261</v>
      </c>
      <c r="E120" s="21" t="s">
        <v>52</v>
      </c>
      <c r="F120" s="22">
        <v>6</v>
      </c>
    </row>
    <row r="121" spans="1:6" ht="14.25">
      <c r="A121" s="5" t="s">
        <v>262</v>
      </c>
      <c r="B121" s="18" t="s">
        <v>13</v>
      </c>
      <c r="C121" s="18" t="s">
        <v>92</v>
      </c>
      <c r="D121" s="20" t="s">
        <v>93</v>
      </c>
      <c r="E121" s="21" t="s">
        <v>52</v>
      </c>
      <c r="F121" s="22">
        <v>7.5</v>
      </c>
    </row>
    <row r="122" spans="1:6" ht="14.25">
      <c r="A122" s="5" t="s">
        <v>263</v>
      </c>
      <c r="B122" s="18" t="s">
        <v>13</v>
      </c>
      <c r="C122" s="18" t="s">
        <v>95</v>
      </c>
      <c r="D122" s="20" t="s">
        <v>96</v>
      </c>
      <c r="E122" s="21" t="s">
        <v>16</v>
      </c>
      <c r="F122" s="22">
        <v>0.86</v>
      </c>
    </row>
    <row r="123" spans="1:6" ht="14.25">
      <c r="A123" s="5" t="s">
        <v>264</v>
      </c>
      <c r="B123" s="18" t="s">
        <v>13</v>
      </c>
      <c r="C123" s="19" t="s">
        <v>105</v>
      </c>
      <c r="D123" s="20" t="s">
        <v>106</v>
      </c>
      <c r="E123" s="21" t="s">
        <v>16</v>
      </c>
      <c r="F123" s="22">
        <v>0.48</v>
      </c>
    </row>
    <row r="124" spans="1:6" ht="14.25">
      <c r="A124" s="5" t="s">
        <v>265</v>
      </c>
      <c r="B124" s="18" t="s">
        <v>13</v>
      </c>
      <c r="C124" s="19" t="s">
        <v>155</v>
      </c>
      <c r="D124" s="20" t="s">
        <v>109</v>
      </c>
      <c r="E124" s="21" t="s">
        <v>16</v>
      </c>
      <c r="F124" s="22">
        <v>0.48</v>
      </c>
    </row>
    <row r="125" spans="1:6" ht="14.25">
      <c r="A125" s="5" t="s">
        <v>266</v>
      </c>
      <c r="B125" s="18" t="s">
        <v>13</v>
      </c>
      <c r="C125" s="19" t="s">
        <v>22</v>
      </c>
      <c r="D125" s="20" t="s">
        <v>23</v>
      </c>
      <c r="E125" s="21" t="s">
        <v>20</v>
      </c>
      <c r="F125" s="22">
        <v>2.54</v>
      </c>
    </row>
    <row r="126" spans="1:6" ht="14.25">
      <c r="A126" s="5" t="s">
        <v>267</v>
      </c>
      <c r="B126" s="18" t="s">
        <v>13</v>
      </c>
      <c r="C126" s="18" t="s">
        <v>98</v>
      </c>
      <c r="D126" s="20" t="s">
        <v>159</v>
      </c>
      <c r="E126" s="21" t="s">
        <v>100</v>
      </c>
      <c r="F126" s="22">
        <v>33.52</v>
      </c>
    </row>
    <row r="127" spans="1:6" ht="14.25">
      <c r="A127" s="5" t="s">
        <v>268</v>
      </c>
      <c r="B127" s="18" t="s">
        <v>13</v>
      </c>
      <c r="C127" s="18" t="s">
        <v>102</v>
      </c>
      <c r="D127" s="20" t="s">
        <v>161</v>
      </c>
      <c r="E127" s="21" t="s">
        <v>100</v>
      </c>
      <c r="F127" s="22">
        <v>10</v>
      </c>
    </row>
    <row r="128" spans="1:6" ht="14.25">
      <c r="A128" s="5" t="s">
        <v>269</v>
      </c>
      <c r="B128" s="18" t="s">
        <v>13</v>
      </c>
      <c r="C128" s="19" t="s">
        <v>31</v>
      </c>
      <c r="D128" s="20" t="s">
        <v>32</v>
      </c>
      <c r="E128" s="21" t="s">
        <v>33</v>
      </c>
      <c r="F128" s="22">
        <v>3</v>
      </c>
    </row>
    <row r="129" spans="1:6" ht="14.25">
      <c r="A129" s="5" t="s">
        <v>270</v>
      </c>
      <c r="B129" s="18" t="s">
        <v>13</v>
      </c>
      <c r="C129" s="18" t="s">
        <v>35</v>
      </c>
      <c r="D129" s="20" t="s">
        <v>36</v>
      </c>
      <c r="E129" s="21" t="s">
        <v>33</v>
      </c>
      <c r="F129" s="22">
        <v>3</v>
      </c>
    </row>
    <row r="130" spans="1:6" ht="14.25">
      <c r="A130" s="5" t="s">
        <v>271</v>
      </c>
      <c r="B130" s="18" t="s">
        <v>13</v>
      </c>
      <c r="C130" s="19" t="s">
        <v>41</v>
      </c>
      <c r="D130" s="20" t="s">
        <v>42</v>
      </c>
      <c r="E130" s="21" t="s">
        <v>33</v>
      </c>
      <c r="F130" s="22">
        <v>1</v>
      </c>
    </row>
    <row r="131" spans="1:6" ht="14.25">
      <c r="A131" s="5" t="s">
        <v>272</v>
      </c>
      <c r="B131" s="18" t="s">
        <v>13</v>
      </c>
      <c r="C131" s="19" t="s">
        <v>38</v>
      </c>
      <c r="D131" s="20" t="s">
        <v>39</v>
      </c>
      <c r="E131" s="21" t="s">
        <v>33</v>
      </c>
      <c r="F131" s="22">
        <v>1</v>
      </c>
    </row>
    <row r="132" spans="1:6" ht="15">
      <c r="A132" s="5" t="s">
        <v>273</v>
      </c>
      <c r="B132" s="18" t="s">
        <v>13</v>
      </c>
      <c r="C132" s="25" t="s">
        <v>127</v>
      </c>
      <c r="D132" s="20" t="s">
        <v>128</v>
      </c>
      <c r="E132" s="21" t="s">
        <v>20</v>
      </c>
      <c r="F132" s="22">
        <v>12.96</v>
      </c>
    </row>
    <row r="133" spans="1:6" ht="15">
      <c r="A133" s="5" t="s">
        <v>274</v>
      </c>
      <c r="B133" s="18" t="s">
        <v>13</v>
      </c>
      <c r="C133" s="25" t="s">
        <v>163</v>
      </c>
      <c r="D133" s="20" t="s">
        <v>164</v>
      </c>
      <c r="E133" s="21" t="s">
        <v>20</v>
      </c>
      <c r="F133" s="22">
        <v>25.16</v>
      </c>
    </row>
    <row r="134" spans="1:6" ht="15">
      <c r="A134" s="5" t="s">
        <v>275</v>
      </c>
      <c r="B134" s="18" t="s">
        <v>13</v>
      </c>
      <c r="C134" s="25" t="s">
        <v>276</v>
      </c>
      <c r="D134" s="20" t="s">
        <v>277</v>
      </c>
      <c r="E134" s="21" t="s">
        <v>20</v>
      </c>
      <c r="F134" s="22">
        <v>13.41</v>
      </c>
    </row>
    <row r="135" spans="1:6" ht="15">
      <c r="A135" s="5" t="s">
        <v>278</v>
      </c>
      <c r="B135" s="18" t="s">
        <v>13</v>
      </c>
      <c r="C135" s="25" t="s">
        <v>54</v>
      </c>
      <c r="D135" s="20" t="s">
        <v>55</v>
      </c>
      <c r="E135" s="21" t="s">
        <v>20</v>
      </c>
      <c r="F135" s="22">
        <v>11.75</v>
      </c>
    </row>
    <row r="136" spans="1:6" ht="25.5">
      <c r="A136" s="5" t="s">
        <v>279</v>
      </c>
      <c r="B136" s="18" t="s">
        <v>13</v>
      </c>
      <c r="C136" s="25" t="s">
        <v>63</v>
      </c>
      <c r="D136" s="20" t="s">
        <v>280</v>
      </c>
      <c r="E136" s="21" t="s">
        <v>20</v>
      </c>
      <c r="F136" s="22">
        <v>16</v>
      </c>
    </row>
    <row r="137" spans="1:6" ht="25.5">
      <c r="A137" s="5" t="s">
        <v>281</v>
      </c>
      <c r="B137" s="18" t="s">
        <v>13</v>
      </c>
      <c r="C137" s="25" t="s">
        <v>60</v>
      </c>
      <c r="D137" s="20" t="s">
        <v>61</v>
      </c>
      <c r="E137" s="21" t="s">
        <v>20</v>
      </c>
      <c r="F137" s="22">
        <v>10.34</v>
      </c>
    </row>
    <row r="138" spans="1:6" ht="14.25">
      <c r="A138" s="5" t="s">
        <v>282</v>
      </c>
      <c r="B138" s="18" t="s">
        <v>13</v>
      </c>
      <c r="C138" s="18" t="s">
        <v>283</v>
      </c>
      <c r="D138" s="20" t="s">
        <v>284</v>
      </c>
      <c r="E138" s="21" t="s">
        <v>20</v>
      </c>
      <c r="F138" s="22">
        <v>2.55</v>
      </c>
    </row>
    <row r="139" spans="1:6" ht="14.25">
      <c r="A139" s="5" t="s">
        <v>285</v>
      </c>
      <c r="B139" s="18" t="s">
        <v>13</v>
      </c>
      <c r="C139" s="18" t="s">
        <v>172</v>
      </c>
      <c r="D139" s="20" t="s">
        <v>173</v>
      </c>
      <c r="E139" s="21" t="s">
        <v>52</v>
      </c>
      <c r="F139" s="22">
        <v>6</v>
      </c>
    </row>
    <row r="140" spans="1:6" ht="14.25">
      <c r="A140" s="5" t="s">
        <v>286</v>
      </c>
      <c r="B140" s="18" t="s">
        <v>13</v>
      </c>
      <c r="C140" s="18" t="s">
        <v>175</v>
      </c>
      <c r="D140" s="20" t="s">
        <v>176</v>
      </c>
      <c r="E140" s="21" t="s">
        <v>52</v>
      </c>
      <c r="F140" s="22">
        <v>8.5</v>
      </c>
    </row>
    <row r="141" spans="1:6" ht="25.5">
      <c r="A141" s="5" t="s">
        <v>287</v>
      </c>
      <c r="B141" s="18" t="s">
        <v>13</v>
      </c>
      <c r="C141" s="18" t="s">
        <v>178</v>
      </c>
      <c r="D141" s="20" t="s">
        <v>179</v>
      </c>
      <c r="E141" s="21" t="s">
        <v>52</v>
      </c>
      <c r="F141" s="22">
        <v>4</v>
      </c>
    </row>
    <row r="142" spans="1:6" ht="14.25">
      <c r="A142" s="5" t="s">
        <v>288</v>
      </c>
      <c r="B142" s="18" t="s">
        <v>13</v>
      </c>
      <c r="C142" s="18" t="s">
        <v>181</v>
      </c>
      <c r="D142" s="20" t="s">
        <v>182</v>
      </c>
      <c r="E142" s="21" t="s">
        <v>52</v>
      </c>
      <c r="F142" s="22">
        <v>5</v>
      </c>
    </row>
    <row r="143" spans="1:6" ht="15">
      <c r="A143" s="5" t="s">
        <v>289</v>
      </c>
      <c r="B143" s="18" t="s">
        <v>13</v>
      </c>
      <c r="C143" s="25" t="s">
        <v>184</v>
      </c>
      <c r="D143" s="43" t="s">
        <v>185</v>
      </c>
      <c r="E143" s="44" t="s">
        <v>52</v>
      </c>
      <c r="F143" s="22">
        <v>3</v>
      </c>
    </row>
    <row r="144" spans="1:6" ht="14.25">
      <c r="A144" s="5" t="s">
        <v>290</v>
      </c>
      <c r="B144" s="18" t="s">
        <v>13</v>
      </c>
      <c r="C144" s="18" t="s">
        <v>187</v>
      </c>
      <c r="D144" s="43" t="s">
        <v>188</v>
      </c>
      <c r="E144" s="44" t="s">
        <v>52</v>
      </c>
      <c r="F144" s="22">
        <v>12</v>
      </c>
    </row>
    <row r="145" spans="1:6" ht="14.25">
      <c r="A145" s="5" t="s">
        <v>291</v>
      </c>
      <c r="B145" s="18" t="s">
        <v>13</v>
      </c>
      <c r="C145" s="18" t="s">
        <v>190</v>
      </c>
      <c r="D145" s="43" t="s">
        <v>191</v>
      </c>
      <c r="E145" s="44" t="s">
        <v>33</v>
      </c>
      <c r="F145" s="22">
        <v>1</v>
      </c>
    </row>
    <row r="146" spans="1:6" ht="25.5">
      <c r="A146" s="5" t="s">
        <v>292</v>
      </c>
      <c r="B146" s="18" t="s">
        <v>13</v>
      </c>
      <c r="C146" s="18" t="s">
        <v>193</v>
      </c>
      <c r="D146" s="20" t="s">
        <v>194</v>
      </c>
      <c r="E146" s="44" t="s">
        <v>33</v>
      </c>
      <c r="F146" s="22">
        <v>1</v>
      </c>
    </row>
    <row r="147" spans="1:6" ht="14.25">
      <c r="A147" s="5" t="s">
        <v>293</v>
      </c>
      <c r="B147" s="18" t="s">
        <v>13</v>
      </c>
      <c r="C147" s="18" t="s">
        <v>196</v>
      </c>
      <c r="D147" s="20" t="s">
        <v>197</v>
      </c>
      <c r="E147" s="44" t="s">
        <v>33</v>
      </c>
      <c r="F147" s="22">
        <v>1</v>
      </c>
    </row>
    <row r="148" spans="1:6" ht="15">
      <c r="A148" s="5" t="s">
        <v>294</v>
      </c>
      <c r="B148" s="18" t="s">
        <v>13</v>
      </c>
      <c r="C148" s="25" t="s">
        <v>199</v>
      </c>
      <c r="D148" s="20" t="s">
        <v>200</v>
      </c>
      <c r="E148" s="39" t="s">
        <v>201</v>
      </c>
      <c r="F148" s="40">
        <v>1</v>
      </c>
    </row>
    <row r="149" spans="1:6" ht="25.5">
      <c r="A149" s="5" t="s">
        <v>295</v>
      </c>
      <c r="B149" s="18" t="s">
        <v>89</v>
      </c>
      <c r="C149" s="19" t="s">
        <v>296</v>
      </c>
      <c r="D149" s="20" t="s">
        <v>297</v>
      </c>
      <c r="E149" s="21" t="s">
        <v>20</v>
      </c>
      <c r="F149" s="22">
        <v>0.64</v>
      </c>
    </row>
    <row r="150" spans="1:6" ht="14.25">
      <c r="A150" s="5" t="s">
        <v>298</v>
      </c>
      <c r="B150" s="18" t="s">
        <v>13</v>
      </c>
      <c r="C150" s="18" t="s">
        <v>299</v>
      </c>
      <c r="D150" s="20" t="s">
        <v>300</v>
      </c>
      <c r="E150" s="44" t="s">
        <v>20</v>
      </c>
      <c r="F150" s="22">
        <v>29.51</v>
      </c>
    </row>
    <row r="151" spans="1:6" ht="14.25">
      <c r="A151" s="5" t="s">
        <v>301</v>
      </c>
      <c r="B151" s="18" t="s">
        <v>13</v>
      </c>
      <c r="C151" s="18" t="s">
        <v>302</v>
      </c>
      <c r="D151" s="20" t="s">
        <v>303</v>
      </c>
      <c r="E151" s="44" t="s">
        <v>20</v>
      </c>
      <c r="F151" s="22">
        <v>29.51</v>
      </c>
    </row>
    <row r="152" spans="1:6" ht="12.75" customHeight="1">
      <c r="A152" s="27"/>
      <c r="B152" s="28"/>
      <c r="C152" s="29"/>
      <c r="D152" s="157" t="s">
        <v>304</v>
      </c>
      <c r="E152" s="157"/>
      <c r="F152" s="157"/>
    </row>
    <row r="153" spans="1:6" ht="14.25">
      <c r="A153" s="13" t="s">
        <v>305</v>
      </c>
      <c r="B153" s="14"/>
      <c r="C153" s="14"/>
      <c r="D153" s="15" t="s">
        <v>306</v>
      </c>
      <c r="E153" s="16"/>
      <c r="F153" s="17"/>
    </row>
    <row r="154" spans="1:6" ht="14.25">
      <c r="A154" s="45" t="s">
        <v>307</v>
      </c>
      <c r="B154" s="18" t="s">
        <v>13</v>
      </c>
      <c r="C154" s="19" t="s">
        <v>47</v>
      </c>
      <c r="D154" s="20" t="s">
        <v>48</v>
      </c>
      <c r="E154" s="21" t="s">
        <v>33</v>
      </c>
      <c r="F154" s="22">
        <v>1</v>
      </c>
    </row>
    <row r="155" spans="1:6" ht="14.25">
      <c r="A155" s="45" t="s">
        <v>308</v>
      </c>
      <c r="B155" s="18" t="s">
        <v>13</v>
      </c>
      <c r="C155" s="19" t="s">
        <v>50</v>
      </c>
      <c r="D155" s="20" t="s">
        <v>51</v>
      </c>
      <c r="E155" s="21" t="s">
        <v>52</v>
      </c>
      <c r="F155" s="22">
        <v>5</v>
      </c>
    </row>
    <row r="156" spans="1:6" ht="14.25">
      <c r="A156" s="45" t="s">
        <v>309</v>
      </c>
      <c r="B156" s="18" t="s">
        <v>13</v>
      </c>
      <c r="C156" s="19" t="s">
        <v>310</v>
      </c>
      <c r="D156" s="20" t="s">
        <v>311</v>
      </c>
      <c r="E156" s="21" t="s">
        <v>20</v>
      </c>
      <c r="F156" s="22">
        <v>1.44</v>
      </c>
    </row>
    <row r="157" spans="1:6" ht="14.25">
      <c r="A157" s="45" t="s">
        <v>312</v>
      </c>
      <c r="B157" s="18" t="s">
        <v>13</v>
      </c>
      <c r="C157" s="19" t="s">
        <v>313</v>
      </c>
      <c r="D157" s="20" t="s">
        <v>314</v>
      </c>
      <c r="E157" s="21" t="s">
        <v>52</v>
      </c>
      <c r="F157" s="22">
        <v>4</v>
      </c>
    </row>
    <row r="158" spans="1:6" ht="14.25">
      <c r="A158" s="45" t="s">
        <v>315</v>
      </c>
      <c r="B158" s="18" t="s">
        <v>13</v>
      </c>
      <c r="C158" s="19" t="s">
        <v>316</v>
      </c>
      <c r="D158" s="20" t="s">
        <v>317</v>
      </c>
      <c r="E158" s="21" t="s">
        <v>20</v>
      </c>
      <c r="F158" s="22">
        <v>7.8</v>
      </c>
    </row>
    <row r="159" spans="1:6" ht="14.25">
      <c r="A159" s="45" t="s">
        <v>318</v>
      </c>
      <c r="B159" s="18" t="s">
        <v>13</v>
      </c>
      <c r="C159" s="19" t="s">
        <v>319</v>
      </c>
      <c r="D159" s="20" t="s">
        <v>320</v>
      </c>
      <c r="E159" s="21" t="s">
        <v>52</v>
      </c>
      <c r="F159" s="22">
        <v>3</v>
      </c>
    </row>
    <row r="160" spans="1:6" ht="14.25">
      <c r="A160" s="45" t="s">
        <v>321</v>
      </c>
      <c r="B160" s="18" t="s">
        <v>13</v>
      </c>
      <c r="C160" s="19" t="s">
        <v>322</v>
      </c>
      <c r="D160" s="20" t="s">
        <v>323</v>
      </c>
      <c r="E160" s="21" t="s">
        <v>20</v>
      </c>
      <c r="F160" s="22">
        <v>7.8</v>
      </c>
    </row>
    <row r="161" spans="1:6" ht="14.25">
      <c r="A161" s="45" t="s">
        <v>324</v>
      </c>
      <c r="B161" s="18" t="s">
        <v>13</v>
      </c>
      <c r="C161" s="19" t="s">
        <v>325</v>
      </c>
      <c r="D161" s="20" t="s">
        <v>326</v>
      </c>
      <c r="E161" s="21" t="s">
        <v>52</v>
      </c>
      <c r="F161" s="22">
        <v>4</v>
      </c>
    </row>
    <row r="162" spans="1:6" ht="14.25">
      <c r="A162" s="45" t="s">
        <v>327</v>
      </c>
      <c r="B162" s="18" t="s">
        <v>13</v>
      </c>
      <c r="C162" s="19" t="s">
        <v>328</v>
      </c>
      <c r="D162" s="20" t="s">
        <v>329</v>
      </c>
      <c r="E162" s="21" t="s">
        <v>20</v>
      </c>
      <c r="F162" s="22">
        <v>11.02</v>
      </c>
    </row>
    <row r="163" spans="1:6" ht="14.25">
      <c r="A163" s="45" t="s">
        <v>330</v>
      </c>
      <c r="B163" s="18" t="s">
        <v>13</v>
      </c>
      <c r="C163" s="19" t="s">
        <v>331</v>
      </c>
      <c r="D163" s="20" t="s">
        <v>332</v>
      </c>
      <c r="E163" s="21" t="s">
        <v>20</v>
      </c>
      <c r="F163" s="22">
        <v>11.02</v>
      </c>
    </row>
    <row r="164" spans="1:6" ht="14.25">
      <c r="A164" s="45" t="s">
        <v>333</v>
      </c>
      <c r="B164" s="18" t="s">
        <v>13</v>
      </c>
      <c r="C164" s="19" t="s">
        <v>334</v>
      </c>
      <c r="D164" s="20" t="s">
        <v>335</v>
      </c>
      <c r="E164" s="21" t="s">
        <v>52</v>
      </c>
      <c r="F164" s="22">
        <v>5.24</v>
      </c>
    </row>
    <row r="165" spans="1:6" ht="14.25">
      <c r="A165" s="45" t="s">
        <v>336</v>
      </c>
      <c r="B165" s="18" t="s">
        <v>13</v>
      </c>
      <c r="C165" s="19" t="s">
        <v>337</v>
      </c>
      <c r="D165" s="20" t="s">
        <v>338</v>
      </c>
      <c r="E165" s="21" t="s">
        <v>52</v>
      </c>
      <c r="F165" s="22">
        <v>9.2</v>
      </c>
    </row>
    <row r="166" spans="1:6" ht="14.25">
      <c r="A166" s="45" t="s">
        <v>339</v>
      </c>
      <c r="B166" s="18" t="s">
        <v>13</v>
      </c>
      <c r="C166" s="19" t="s">
        <v>72</v>
      </c>
      <c r="D166" s="20" t="s">
        <v>73</v>
      </c>
      <c r="E166" s="21" t="s">
        <v>16</v>
      </c>
      <c r="F166" s="22">
        <v>0.63</v>
      </c>
    </row>
    <row r="167" spans="1:6" ht="15">
      <c r="A167" s="45" t="s">
        <v>340</v>
      </c>
      <c r="B167" s="18" t="s">
        <v>13</v>
      </c>
      <c r="C167" s="25" t="s">
        <v>69</v>
      </c>
      <c r="D167" s="20" t="s">
        <v>70</v>
      </c>
      <c r="E167" s="21" t="s">
        <v>20</v>
      </c>
      <c r="F167" s="26">
        <v>10.34</v>
      </c>
    </row>
    <row r="168" spans="1:6" ht="14.25">
      <c r="A168" s="45" t="s">
        <v>341</v>
      </c>
      <c r="B168" s="18" t="s">
        <v>13</v>
      </c>
      <c r="C168" s="18" t="s">
        <v>342</v>
      </c>
      <c r="D168" s="20" t="s">
        <v>343</v>
      </c>
      <c r="E168" s="21" t="s">
        <v>16</v>
      </c>
      <c r="F168" s="26">
        <v>0.55</v>
      </c>
    </row>
    <row r="169" spans="1:6" ht="14.25">
      <c r="A169" s="45" t="s">
        <v>344</v>
      </c>
      <c r="B169" s="18" t="s">
        <v>13</v>
      </c>
      <c r="C169" s="19" t="s">
        <v>345</v>
      </c>
      <c r="D169" s="20" t="s">
        <v>346</v>
      </c>
      <c r="E169" s="21" t="s">
        <v>20</v>
      </c>
      <c r="F169" s="22">
        <v>5.94</v>
      </c>
    </row>
    <row r="170" spans="1:6" ht="14.25">
      <c r="A170" s="45" t="s">
        <v>347</v>
      </c>
      <c r="B170" s="18" t="s">
        <v>13</v>
      </c>
      <c r="C170" s="19" t="s">
        <v>348</v>
      </c>
      <c r="D170" s="46" t="s">
        <v>349</v>
      </c>
      <c r="E170" s="21" t="s">
        <v>16</v>
      </c>
      <c r="F170" s="22">
        <v>0.30000000000000004</v>
      </c>
    </row>
    <row r="171" spans="1:6" ht="14.25">
      <c r="A171" s="45" t="s">
        <v>350</v>
      </c>
      <c r="B171" s="18" t="s">
        <v>13</v>
      </c>
      <c r="C171" s="19" t="s">
        <v>150</v>
      </c>
      <c r="D171" s="20" t="s">
        <v>351</v>
      </c>
      <c r="E171" s="21" t="s">
        <v>20</v>
      </c>
      <c r="F171" s="22">
        <v>1.89</v>
      </c>
    </row>
    <row r="172" spans="1:6" ht="14.25">
      <c r="A172" s="45" t="s">
        <v>352</v>
      </c>
      <c r="B172" s="18" t="s">
        <v>13</v>
      </c>
      <c r="C172" s="19" t="s">
        <v>353</v>
      </c>
      <c r="D172" s="20" t="s">
        <v>354</v>
      </c>
      <c r="E172" s="21" t="s">
        <v>201</v>
      </c>
      <c r="F172" s="22">
        <v>1</v>
      </c>
    </row>
    <row r="173" spans="1:6" ht="15">
      <c r="A173" s="45" t="s">
        <v>355</v>
      </c>
      <c r="B173" s="18" t="s">
        <v>13</v>
      </c>
      <c r="C173" s="25" t="s">
        <v>209</v>
      </c>
      <c r="D173" s="20" t="s">
        <v>210</v>
      </c>
      <c r="E173" s="21" t="s">
        <v>33</v>
      </c>
      <c r="F173" s="26">
        <v>1</v>
      </c>
    </row>
    <row r="174" spans="1:6" ht="14.25">
      <c r="A174" s="45" t="s">
        <v>356</v>
      </c>
      <c r="B174" s="18" t="s">
        <v>13</v>
      </c>
      <c r="C174" s="19" t="s">
        <v>237</v>
      </c>
      <c r="D174" s="20" t="s">
        <v>238</v>
      </c>
      <c r="E174" s="21" t="s">
        <v>20</v>
      </c>
      <c r="F174" s="22">
        <v>0.72</v>
      </c>
    </row>
    <row r="175" spans="1:6" ht="14.25">
      <c r="A175" s="45" t="s">
        <v>357</v>
      </c>
      <c r="B175" s="18" t="s">
        <v>13</v>
      </c>
      <c r="C175" s="19" t="s">
        <v>358</v>
      </c>
      <c r="D175" s="47" t="s">
        <v>359</v>
      </c>
      <c r="E175" s="21" t="s">
        <v>33</v>
      </c>
      <c r="F175" s="22">
        <v>1</v>
      </c>
    </row>
    <row r="176" spans="1:6" ht="14.25">
      <c r="A176" s="45" t="s">
        <v>360</v>
      </c>
      <c r="B176" s="18" t="s">
        <v>13</v>
      </c>
      <c r="C176" s="19" t="s">
        <v>234</v>
      </c>
      <c r="D176" s="47" t="s">
        <v>235</v>
      </c>
      <c r="E176" s="21" t="s">
        <v>33</v>
      </c>
      <c r="F176" s="22">
        <v>1</v>
      </c>
    </row>
    <row r="177" spans="1:6" ht="14.25">
      <c r="A177" s="45" t="s">
        <v>361</v>
      </c>
      <c r="B177" s="18" t="s">
        <v>13</v>
      </c>
      <c r="C177" s="19" t="s">
        <v>362</v>
      </c>
      <c r="D177" s="47" t="s">
        <v>363</v>
      </c>
      <c r="E177" s="21" t="s">
        <v>33</v>
      </c>
      <c r="F177" s="22">
        <v>1</v>
      </c>
    </row>
    <row r="178" spans="1:6" ht="14.25">
      <c r="A178" s="45" t="s">
        <v>364</v>
      </c>
      <c r="B178" s="18" t="s">
        <v>13</v>
      </c>
      <c r="C178" s="19" t="s">
        <v>365</v>
      </c>
      <c r="D178" s="47" t="s">
        <v>366</v>
      </c>
      <c r="E178" s="21" t="s">
        <v>33</v>
      </c>
      <c r="F178" s="22">
        <v>1</v>
      </c>
    </row>
    <row r="179" spans="1:6" ht="12.75" customHeight="1">
      <c r="A179" s="27"/>
      <c r="B179" s="28"/>
      <c r="C179" s="29"/>
      <c r="D179" s="157" t="s">
        <v>367</v>
      </c>
      <c r="E179" s="157"/>
      <c r="F179" s="157"/>
    </row>
    <row r="180" spans="1:6" ht="12.75" customHeight="1">
      <c r="A180" s="30"/>
      <c r="B180" s="31"/>
      <c r="C180" s="31"/>
      <c r="D180" s="158" t="s">
        <v>368</v>
      </c>
      <c r="E180" s="158"/>
      <c r="F180" s="158"/>
    </row>
    <row r="181" spans="1:6" ht="14.25">
      <c r="A181"/>
      <c r="B181"/>
      <c r="C181"/>
      <c r="D181"/>
      <c r="E181"/>
      <c r="F181"/>
    </row>
    <row r="182" spans="1:6" ht="25.5">
      <c r="A182" s="8" t="s">
        <v>369</v>
      </c>
      <c r="B182" s="8"/>
      <c r="C182" s="9"/>
      <c r="D182" s="10" t="s">
        <v>370</v>
      </c>
      <c r="E182" s="11"/>
      <c r="F182" s="12"/>
    </row>
    <row r="183" spans="1:6" ht="14.25">
      <c r="A183" s="13" t="s">
        <v>371</v>
      </c>
      <c r="B183" s="14"/>
      <c r="C183" s="14"/>
      <c r="D183" s="15" t="s">
        <v>11</v>
      </c>
      <c r="E183" s="16"/>
      <c r="F183" s="17"/>
    </row>
    <row r="184" spans="1:6" ht="14.25">
      <c r="A184" s="5" t="s">
        <v>372</v>
      </c>
      <c r="B184" s="18" t="s">
        <v>13</v>
      </c>
      <c r="C184" s="19" t="s">
        <v>14</v>
      </c>
      <c r="D184" s="20" t="s">
        <v>15</v>
      </c>
      <c r="E184" s="21" t="s">
        <v>16</v>
      </c>
      <c r="F184" s="22">
        <v>3.1</v>
      </c>
    </row>
    <row r="185" spans="1:6" ht="14.25">
      <c r="A185" s="5" t="s">
        <v>373</v>
      </c>
      <c r="B185" s="18" t="s">
        <v>13</v>
      </c>
      <c r="C185" s="19" t="s">
        <v>22</v>
      </c>
      <c r="D185" s="20" t="s">
        <v>23</v>
      </c>
      <c r="E185" s="21" t="s">
        <v>20</v>
      </c>
      <c r="F185" s="22">
        <v>8.27</v>
      </c>
    </row>
    <row r="186" spans="1:6" ht="14.25">
      <c r="A186" s="5" t="s">
        <v>374</v>
      </c>
      <c r="B186" s="18" t="s">
        <v>13</v>
      </c>
      <c r="C186" s="19" t="s">
        <v>18</v>
      </c>
      <c r="D186" s="20" t="s">
        <v>19</v>
      </c>
      <c r="E186" s="21" t="s">
        <v>20</v>
      </c>
      <c r="F186" s="22">
        <v>29.35</v>
      </c>
    </row>
    <row r="187" spans="1:6" ht="14.25">
      <c r="A187" s="5" t="s">
        <v>375</v>
      </c>
      <c r="B187" s="18" t="s">
        <v>13</v>
      </c>
      <c r="C187" s="19" t="s">
        <v>25</v>
      </c>
      <c r="D187" s="20" t="s">
        <v>26</v>
      </c>
      <c r="E187" s="21" t="s">
        <v>20</v>
      </c>
      <c r="F187" s="22">
        <v>29.35</v>
      </c>
    </row>
    <row r="188" spans="1:6" ht="14.25">
      <c r="A188" s="5" t="s">
        <v>376</v>
      </c>
      <c r="B188" s="18" t="s">
        <v>120</v>
      </c>
      <c r="C188" s="19" t="s">
        <v>254</v>
      </c>
      <c r="D188" s="20" t="s">
        <v>255</v>
      </c>
      <c r="E188" s="21" t="s">
        <v>52</v>
      </c>
      <c r="F188" s="22">
        <v>22.78</v>
      </c>
    </row>
    <row r="189" spans="1:7" ht="15">
      <c r="A189" s="5" t="s">
        <v>377</v>
      </c>
      <c r="B189" s="18" t="s">
        <v>120</v>
      </c>
      <c r="C189" s="25" t="s">
        <v>124</v>
      </c>
      <c r="D189" s="20" t="s">
        <v>125</v>
      </c>
      <c r="E189" s="21" t="s">
        <v>52</v>
      </c>
      <c r="F189" s="22">
        <v>22.08</v>
      </c>
      <c r="G189" s="48" t="s">
        <v>378</v>
      </c>
    </row>
    <row r="190" spans="1:6" ht="12.75" customHeight="1">
      <c r="A190" s="23"/>
      <c r="B190" s="49"/>
      <c r="C190" s="49"/>
      <c r="D190" s="157" t="s">
        <v>379</v>
      </c>
      <c r="E190" s="157"/>
      <c r="F190" s="157"/>
    </row>
    <row r="191" spans="1:6" ht="14.25">
      <c r="A191" s="13" t="s">
        <v>380</v>
      </c>
      <c r="B191" s="50"/>
      <c r="C191" s="50"/>
      <c r="D191" s="15" t="s">
        <v>381</v>
      </c>
      <c r="E191" s="51"/>
      <c r="F191" s="17"/>
    </row>
    <row r="192" spans="1:6" ht="15">
      <c r="A192" s="5" t="s">
        <v>382</v>
      </c>
      <c r="B192" s="18" t="s">
        <v>13</v>
      </c>
      <c r="C192" s="25" t="s">
        <v>31</v>
      </c>
      <c r="D192" s="20" t="s">
        <v>32</v>
      </c>
      <c r="E192" s="21" t="s">
        <v>33</v>
      </c>
      <c r="F192" s="22">
        <v>6</v>
      </c>
    </row>
    <row r="193" spans="1:6" ht="15">
      <c r="A193" s="5" t="s">
        <v>383</v>
      </c>
      <c r="B193" s="18" t="s">
        <v>13</v>
      </c>
      <c r="C193" s="25" t="s">
        <v>35</v>
      </c>
      <c r="D193" s="20" t="s">
        <v>36</v>
      </c>
      <c r="E193" s="21" t="s">
        <v>33</v>
      </c>
      <c r="F193" s="22">
        <v>6</v>
      </c>
    </row>
    <row r="194" spans="1:6" ht="15">
      <c r="A194" s="5" t="s">
        <v>384</v>
      </c>
      <c r="B194" s="18" t="s">
        <v>13</v>
      </c>
      <c r="C194" s="25" t="s">
        <v>41</v>
      </c>
      <c r="D194" s="20" t="s">
        <v>42</v>
      </c>
      <c r="E194" s="21" t="s">
        <v>33</v>
      </c>
      <c r="F194" s="22">
        <v>2</v>
      </c>
    </row>
    <row r="195" spans="1:6" ht="15">
      <c r="A195" s="5" t="s">
        <v>385</v>
      </c>
      <c r="B195" s="18" t="s">
        <v>13</v>
      </c>
      <c r="C195" s="25" t="s">
        <v>38</v>
      </c>
      <c r="D195" s="20" t="s">
        <v>39</v>
      </c>
      <c r="E195" s="21" t="s">
        <v>33</v>
      </c>
      <c r="F195" s="22">
        <v>2</v>
      </c>
    </row>
    <row r="196" spans="1:6" ht="15">
      <c r="A196" s="5" t="s">
        <v>386</v>
      </c>
      <c r="B196" s="18" t="s">
        <v>13</v>
      </c>
      <c r="C196" s="25" t="s">
        <v>127</v>
      </c>
      <c r="D196" s="20" t="s">
        <v>128</v>
      </c>
      <c r="E196" s="21" t="s">
        <v>20</v>
      </c>
      <c r="F196" s="22">
        <v>7.48</v>
      </c>
    </row>
    <row r="197" spans="1:6" ht="15">
      <c r="A197" s="5" t="s">
        <v>387</v>
      </c>
      <c r="B197" s="18" t="s">
        <v>13</v>
      </c>
      <c r="C197" s="25" t="s">
        <v>163</v>
      </c>
      <c r="D197" s="20" t="s">
        <v>164</v>
      </c>
      <c r="E197" s="21" t="s">
        <v>20</v>
      </c>
      <c r="F197" s="22">
        <v>14.56</v>
      </c>
    </row>
    <row r="198" spans="1:6" ht="15">
      <c r="A198" s="5" t="s">
        <v>388</v>
      </c>
      <c r="B198" s="18" t="s">
        <v>13</v>
      </c>
      <c r="C198" s="25" t="s">
        <v>54</v>
      </c>
      <c r="D198" s="20" t="s">
        <v>55</v>
      </c>
      <c r="E198" s="21" t="s">
        <v>20</v>
      </c>
      <c r="F198">
        <v>37.98</v>
      </c>
    </row>
    <row r="199" spans="1:6" ht="15">
      <c r="A199" s="5" t="s">
        <v>389</v>
      </c>
      <c r="B199" s="18" t="s">
        <v>13</v>
      </c>
      <c r="C199" s="25" t="s">
        <v>276</v>
      </c>
      <c r="D199" s="20" t="s">
        <v>277</v>
      </c>
      <c r="E199" s="21" t="s">
        <v>20</v>
      </c>
      <c r="F199" s="22">
        <v>12.88</v>
      </c>
    </row>
    <row r="200" spans="1:6" ht="15">
      <c r="A200" s="5" t="s">
        <v>390</v>
      </c>
      <c r="B200" s="18" t="s">
        <v>13</v>
      </c>
      <c r="C200" s="25" t="s">
        <v>57</v>
      </c>
      <c r="D200" s="20" t="s">
        <v>58</v>
      </c>
      <c r="E200" s="21" t="s">
        <v>20</v>
      </c>
      <c r="F200" s="26">
        <v>10.51</v>
      </c>
    </row>
    <row r="201" spans="1:6" ht="25.5">
      <c r="A201" s="5" t="s">
        <v>391</v>
      </c>
      <c r="B201" s="18" t="s">
        <v>13</v>
      </c>
      <c r="C201" s="25" t="s">
        <v>60</v>
      </c>
      <c r="D201" s="20" t="s">
        <v>61</v>
      </c>
      <c r="E201" s="21" t="s">
        <v>20</v>
      </c>
      <c r="F201" s="26">
        <v>10.51</v>
      </c>
    </row>
    <row r="202" spans="1:6" ht="25.5">
      <c r="A202" s="5" t="s">
        <v>392</v>
      </c>
      <c r="B202" s="18" t="s">
        <v>13</v>
      </c>
      <c r="C202" s="25" t="s">
        <v>63</v>
      </c>
      <c r="D202" s="20" t="s">
        <v>393</v>
      </c>
      <c r="E202" s="21" t="s">
        <v>20</v>
      </c>
      <c r="F202" s="26">
        <v>36.3</v>
      </c>
    </row>
    <row r="203" spans="1:6" ht="15">
      <c r="A203" s="5" t="s">
        <v>394</v>
      </c>
      <c r="B203" s="18" t="s">
        <v>13</v>
      </c>
      <c r="C203" s="25" t="s">
        <v>66</v>
      </c>
      <c r="D203" s="20" t="s">
        <v>67</v>
      </c>
      <c r="E203" s="21" t="s">
        <v>20</v>
      </c>
      <c r="F203" s="26">
        <v>46.81</v>
      </c>
    </row>
    <row r="204" spans="1:6" ht="15">
      <c r="A204" s="5" t="s">
        <v>395</v>
      </c>
      <c r="B204" s="18" t="s">
        <v>13</v>
      </c>
      <c r="C204" s="25" t="s">
        <v>209</v>
      </c>
      <c r="D204" s="20" t="s">
        <v>210</v>
      </c>
      <c r="E204" s="21" t="s">
        <v>33</v>
      </c>
      <c r="F204" s="26">
        <v>2</v>
      </c>
    </row>
    <row r="205" spans="1:6" ht="14.25">
      <c r="A205" s="5" t="s">
        <v>396</v>
      </c>
      <c r="B205" s="18" t="s">
        <v>13</v>
      </c>
      <c r="C205" s="18" t="s">
        <v>175</v>
      </c>
      <c r="D205" s="20" t="s">
        <v>176</v>
      </c>
      <c r="E205" s="21" t="s">
        <v>52</v>
      </c>
      <c r="F205" s="40">
        <v>2</v>
      </c>
    </row>
    <row r="206" spans="1:6" ht="14.25">
      <c r="A206" s="5" t="s">
        <v>397</v>
      </c>
      <c r="B206" s="18" t="s">
        <v>13</v>
      </c>
      <c r="C206" s="18" t="s">
        <v>181</v>
      </c>
      <c r="D206" s="20" t="s">
        <v>182</v>
      </c>
      <c r="E206" s="21" t="s">
        <v>52</v>
      </c>
      <c r="F206" s="40">
        <v>3</v>
      </c>
    </row>
    <row r="207" spans="1:6" ht="15">
      <c r="A207" s="5" t="s">
        <v>398</v>
      </c>
      <c r="B207" s="18" t="s">
        <v>13</v>
      </c>
      <c r="C207" s="25" t="s">
        <v>184</v>
      </c>
      <c r="D207" s="43" t="s">
        <v>185</v>
      </c>
      <c r="E207" s="44" t="s">
        <v>52</v>
      </c>
      <c r="F207" s="26">
        <v>3</v>
      </c>
    </row>
    <row r="208" spans="1:6" ht="15">
      <c r="A208" s="5" t="s">
        <v>399</v>
      </c>
      <c r="B208" s="18" t="s">
        <v>13</v>
      </c>
      <c r="C208" s="25" t="s">
        <v>187</v>
      </c>
      <c r="D208" s="38" t="s">
        <v>188</v>
      </c>
      <c r="E208" s="39" t="s">
        <v>52</v>
      </c>
      <c r="F208" s="40">
        <v>4</v>
      </c>
    </row>
    <row r="209" spans="1:6" ht="15">
      <c r="A209" s="5" t="s">
        <v>400</v>
      </c>
      <c r="B209" s="18" t="s">
        <v>13</v>
      </c>
      <c r="C209" s="25" t="s">
        <v>401</v>
      </c>
      <c r="D209" s="38" t="s">
        <v>402</v>
      </c>
      <c r="E209" s="39" t="s">
        <v>52</v>
      </c>
      <c r="F209" s="40">
        <v>6</v>
      </c>
    </row>
    <row r="210" spans="1:6" ht="15">
      <c r="A210" s="5" t="s">
        <v>403</v>
      </c>
      <c r="B210" s="18" t="s">
        <v>13</v>
      </c>
      <c r="C210" s="25" t="s">
        <v>190</v>
      </c>
      <c r="D210" s="38" t="s">
        <v>191</v>
      </c>
      <c r="E210" s="39" t="s">
        <v>33</v>
      </c>
      <c r="F210" s="40">
        <v>1</v>
      </c>
    </row>
    <row r="211" spans="1:6" ht="15">
      <c r="A211" s="5" t="s">
        <v>404</v>
      </c>
      <c r="B211" s="18" t="s">
        <v>13</v>
      </c>
      <c r="C211" s="25" t="s">
        <v>199</v>
      </c>
      <c r="D211" s="20" t="s">
        <v>200</v>
      </c>
      <c r="E211" s="39" t="s">
        <v>201</v>
      </c>
      <c r="F211" s="40">
        <v>1</v>
      </c>
    </row>
    <row r="212" spans="1:6" ht="14.25">
      <c r="A212" s="5" t="s">
        <v>405</v>
      </c>
      <c r="B212" s="18" t="s">
        <v>13</v>
      </c>
      <c r="C212" s="18" t="s">
        <v>86</v>
      </c>
      <c r="D212" s="20" t="s">
        <v>87</v>
      </c>
      <c r="E212" s="21" t="s">
        <v>16</v>
      </c>
      <c r="F212" s="22">
        <v>0.21</v>
      </c>
    </row>
    <row r="213" spans="1:6" ht="14.25">
      <c r="A213" s="5" t="s">
        <v>406</v>
      </c>
      <c r="B213" s="18" t="s">
        <v>89</v>
      </c>
      <c r="C213" s="18">
        <v>93191</v>
      </c>
      <c r="D213" s="20" t="s">
        <v>90</v>
      </c>
      <c r="E213" s="21" t="s">
        <v>52</v>
      </c>
      <c r="F213" s="22">
        <v>2.3</v>
      </c>
    </row>
    <row r="214" spans="1:6" ht="14.25">
      <c r="A214" s="5" t="s">
        <v>407</v>
      </c>
      <c r="B214" s="18" t="s">
        <v>13</v>
      </c>
      <c r="C214" s="18" t="s">
        <v>92</v>
      </c>
      <c r="D214" s="20" t="s">
        <v>93</v>
      </c>
      <c r="E214" s="21" t="s">
        <v>52</v>
      </c>
      <c r="F214" s="22">
        <v>3</v>
      </c>
    </row>
    <row r="215" spans="1:6" ht="14.25">
      <c r="A215" s="5" t="s">
        <v>408</v>
      </c>
      <c r="B215" s="18" t="s">
        <v>13</v>
      </c>
      <c r="C215" s="18" t="s">
        <v>95</v>
      </c>
      <c r="D215" s="20" t="s">
        <v>96</v>
      </c>
      <c r="E215" s="21" t="s">
        <v>16</v>
      </c>
      <c r="F215" s="22">
        <v>0.13</v>
      </c>
    </row>
    <row r="216" spans="1:6" ht="14.25">
      <c r="A216" s="5" t="s">
        <v>409</v>
      </c>
      <c r="B216" s="18" t="s">
        <v>13</v>
      </c>
      <c r="C216" s="19" t="s">
        <v>105</v>
      </c>
      <c r="D216" s="20" t="s">
        <v>106</v>
      </c>
      <c r="E216" s="21" t="s">
        <v>16</v>
      </c>
      <c r="F216" s="22">
        <v>0.15</v>
      </c>
    </row>
    <row r="217" spans="1:6" ht="14.25">
      <c r="A217" s="5" t="s">
        <v>410</v>
      </c>
      <c r="B217" s="18" t="s">
        <v>13</v>
      </c>
      <c r="C217" s="19" t="s">
        <v>155</v>
      </c>
      <c r="D217" s="20" t="s">
        <v>109</v>
      </c>
      <c r="E217" s="21" t="s">
        <v>16</v>
      </c>
      <c r="F217" s="22">
        <v>0.15</v>
      </c>
    </row>
    <row r="218" spans="1:6" ht="14.25">
      <c r="A218" s="5" t="s">
        <v>411</v>
      </c>
      <c r="B218" s="18" t="s">
        <v>13</v>
      </c>
      <c r="C218" s="19" t="s">
        <v>22</v>
      </c>
      <c r="D218" s="20" t="s">
        <v>23</v>
      </c>
      <c r="E218" s="21" t="s">
        <v>20</v>
      </c>
      <c r="F218" s="22">
        <v>2.4</v>
      </c>
    </row>
    <row r="219" spans="1:6" ht="14.25">
      <c r="A219" s="5" t="s">
        <v>412</v>
      </c>
      <c r="B219" s="18" t="s">
        <v>13</v>
      </c>
      <c r="C219" s="18" t="s">
        <v>98</v>
      </c>
      <c r="D219" s="20" t="s">
        <v>159</v>
      </c>
      <c r="E219" s="21" t="s">
        <v>100</v>
      </c>
      <c r="F219" s="22">
        <v>10.08</v>
      </c>
    </row>
    <row r="220" spans="1:6" ht="14.25">
      <c r="A220" s="5" t="s">
        <v>413</v>
      </c>
      <c r="B220" s="18" t="s">
        <v>13</v>
      </c>
      <c r="C220" s="18" t="s">
        <v>102</v>
      </c>
      <c r="D220" s="20" t="s">
        <v>161</v>
      </c>
      <c r="E220" s="21" t="s">
        <v>100</v>
      </c>
      <c r="F220" s="22">
        <v>11.98</v>
      </c>
    </row>
    <row r="221" spans="1:6" ht="14.25">
      <c r="A221" s="5" t="s">
        <v>414</v>
      </c>
      <c r="B221" s="18" t="s">
        <v>13</v>
      </c>
      <c r="C221" s="18" t="s">
        <v>299</v>
      </c>
      <c r="D221" s="20" t="s">
        <v>300</v>
      </c>
      <c r="E221" s="44" t="s">
        <v>20</v>
      </c>
      <c r="F221" s="22">
        <v>12.88</v>
      </c>
    </row>
    <row r="222" spans="1:6" ht="14.25">
      <c r="A222" s="5" t="s">
        <v>415</v>
      </c>
      <c r="B222" s="18" t="s">
        <v>13</v>
      </c>
      <c r="C222" s="18" t="s">
        <v>302</v>
      </c>
      <c r="D222" s="20" t="s">
        <v>303</v>
      </c>
      <c r="E222" s="44" t="s">
        <v>20</v>
      </c>
      <c r="F222" s="22">
        <v>12.88</v>
      </c>
    </row>
    <row r="223" spans="1:6" ht="14.25">
      <c r="A223" s="5" t="s">
        <v>416</v>
      </c>
      <c r="B223" s="18" t="s">
        <v>13</v>
      </c>
      <c r="C223" s="19" t="s">
        <v>150</v>
      </c>
      <c r="D223" s="20" t="s">
        <v>151</v>
      </c>
      <c r="E223" s="21" t="s">
        <v>20</v>
      </c>
      <c r="F223" s="22">
        <v>3.78</v>
      </c>
    </row>
    <row r="224" spans="1:6" ht="15">
      <c r="A224" s="5" t="s">
        <v>417</v>
      </c>
      <c r="B224" s="18" t="s">
        <v>13</v>
      </c>
      <c r="C224" s="25" t="s">
        <v>365</v>
      </c>
      <c r="D224" s="47" t="s">
        <v>366</v>
      </c>
      <c r="E224" s="21" t="s">
        <v>33</v>
      </c>
      <c r="F224" s="22">
        <v>2</v>
      </c>
    </row>
    <row r="225" spans="1:6" ht="12.75" customHeight="1">
      <c r="A225" s="27"/>
      <c r="B225" s="52"/>
      <c r="C225" s="53"/>
      <c r="D225" s="157" t="s">
        <v>418</v>
      </c>
      <c r="E225" s="157"/>
      <c r="F225" s="157"/>
    </row>
    <row r="226" spans="1:6" ht="14.25">
      <c r="A226" s="13" t="s">
        <v>419</v>
      </c>
      <c r="B226" s="50"/>
      <c r="C226" s="50"/>
      <c r="D226" s="15" t="s">
        <v>420</v>
      </c>
      <c r="E226" s="51"/>
      <c r="F226" s="17"/>
    </row>
    <row r="227" spans="1:6" ht="14.25">
      <c r="A227" s="45" t="s">
        <v>421</v>
      </c>
      <c r="B227" s="18" t="s">
        <v>13</v>
      </c>
      <c r="C227" s="19" t="s">
        <v>47</v>
      </c>
      <c r="D227" s="20" t="s">
        <v>48</v>
      </c>
      <c r="E227" s="21" t="s">
        <v>33</v>
      </c>
      <c r="F227" s="22">
        <v>1</v>
      </c>
    </row>
    <row r="228" spans="1:6" ht="14.25">
      <c r="A228" s="45" t="s">
        <v>422</v>
      </c>
      <c r="B228" s="18" t="s">
        <v>13</v>
      </c>
      <c r="C228" s="19" t="s">
        <v>50</v>
      </c>
      <c r="D228" s="20" t="s">
        <v>51</v>
      </c>
      <c r="E228" s="21" t="s">
        <v>52</v>
      </c>
      <c r="F228" s="22">
        <v>5</v>
      </c>
    </row>
    <row r="229" spans="1:6" ht="14.25">
      <c r="A229" s="45" t="s">
        <v>423</v>
      </c>
      <c r="B229" s="18" t="s">
        <v>13</v>
      </c>
      <c r="C229" s="19" t="s">
        <v>72</v>
      </c>
      <c r="D229" s="20" t="s">
        <v>73</v>
      </c>
      <c r="E229" s="21" t="s">
        <v>16</v>
      </c>
      <c r="F229" s="22">
        <v>0.89</v>
      </c>
    </row>
    <row r="230" spans="1:6" ht="15">
      <c r="A230" s="45" t="s">
        <v>424</v>
      </c>
      <c r="B230" s="18" t="s">
        <v>13</v>
      </c>
      <c r="C230" s="25" t="s">
        <v>69</v>
      </c>
      <c r="D230" s="20" t="s">
        <v>70</v>
      </c>
      <c r="E230" s="21" t="s">
        <v>20</v>
      </c>
      <c r="F230" s="26">
        <v>57.91</v>
      </c>
    </row>
    <row r="231" spans="1:6" ht="14.25">
      <c r="A231" s="45" t="s">
        <v>425</v>
      </c>
      <c r="B231" s="18" t="s">
        <v>13</v>
      </c>
      <c r="C231" s="19" t="s">
        <v>44</v>
      </c>
      <c r="D231" s="20" t="s">
        <v>45</v>
      </c>
      <c r="E231" s="21" t="s">
        <v>33</v>
      </c>
      <c r="F231" s="22">
        <v>4</v>
      </c>
    </row>
    <row r="232" spans="1:6" ht="14.25">
      <c r="A232" s="45" t="s">
        <v>426</v>
      </c>
      <c r="B232" s="18" t="s">
        <v>13</v>
      </c>
      <c r="C232" s="19" t="s">
        <v>234</v>
      </c>
      <c r="D232" s="47" t="s">
        <v>235</v>
      </c>
      <c r="E232" s="21" t="s">
        <v>33</v>
      </c>
      <c r="F232" s="22">
        <v>2</v>
      </c>
    </row>
    <row r="233" spans="1:6" ht="14.25">
      <c r="A233" s="45" t="s">
        <v>427</v>
      </c>
      <c r="B233" s="18" t="s">
        <v>13</v>
      </c>
      <c r="C233" s="19" t="s">
        <v>365</v>
      </c>
      <c r="D233" s="47" t="s">
        <v>366</v>
      </c>
      <c r="E233" s="21" t="s">
        <v>33</v>
      </c>
      <c r="F233" s="22">
        <v>2</v>
      </c>
    </row>
    <row r="234" spans="1:6" ht="12.75" customHeight="1">
      <c r="A234" s="27"/>
      <c r="B234" s="52"/>
      <c r="C234" s="53"/>
      <c r="D234" s="157" t="s">
        <v>428</v>
      </c>
      <c r="E234" s="157"/>
      <c r="F234" s="157"/>
    </row>
    <row r="235" spans="1:6" ht="12.75" customHeight="1">
      <c r="A235" s="30"/>
      <c r="B235" s="31"/>
      <c r="C235" s="31"/>
      <c r="D235" s="158" t="s">
        <v>429</v>
      </c>
      <c r="E235" s="158"/>
      <c r="F235" s="158"/>
    </row>
    <row r="236" spans="1:6" ht="14.25">
      <c r="A236"/>
      <c r="B236"/>
      <c r="C236"/>
      <c r="D236"/>
      <c r="E236"/>
      <c r="F236"/>
    </row>
    <row r="237" spans="1:6" ht="14.25">
      <c r="A237" s="8" t="s">
        <v>430</v>
      </c>
      <c r="B237" s="8"/>
      <c r="C237" s="9"/>
      <c r="D237" s="10" t="s">
        <v>431</v>
      </c>
      <c r="E237" s="11"/>
      <c r="F237" s="12"/>
    </row>
    <row r="238" spans="1:6" ht="14.25">
      <c r="A238" s="13" t="s">
        <v>432</v>
      </c>
      <c r="B238" s="14"/>
      <c r="C238" s="14"/>
      <c r="D238" s="15" t="s">
        <v>433</v>
      </c>
      <c r="E238" s="16"/>
      <c r="F238" s="32"/>
    </row>
    <row r="239" spans="1:6" ht="14.25">
      <c r="A239" s="5" t="s">
        <v>434</v>
      </c>
      <c r="B239" s="18" t="s">
        <v>13</v>
      </c>
      <c r="C239" s="18" t="s">
        <v>342</v>
      </c>
      <c r="D239" s="20" t="s">
        <v>435</v>
      </c>
      <c r="E239" s="21" t="s">
        <v>16</v>
      </c>
      <c r="F239" s="26">
        <v>6.46</v>
      </c>
    </row>
    <row r="240" spans="1:6" ht="14.25">
      <c r="A240" s="5" t="s">
        <v>436</v>
      </c>
      <c r="B240" s="18" t="s">
        <v>13</v>
      </c>
      <c r="C240" s="19" t="s">
        <v>14</v>
      </c>
      <c r="D240" s="20" t="s">
        <v>15</v>
      </c>
      <c r="E240" s="21" t="s">
        <v>16</v>
      </c>
      <c r="F240" s="22">
        <v>7.08</v>
      </c>
    </row>
    <row r="241" spans="1:6" ht="25.5">
      <c r="A241" s="5" t="s">
        <v>437</v>
      </c>
      <c r="B241" s="18" t="s">
        <v>89</v>
      </c>
      <c r="C241" s="18">
        <v>7155</v>
      </c>
      <c r="D241" s="20" t="s">
        <v>223</v>
      </c>
      <c r="E241" s="21" t="s">
        <v>20</v>
      </c>
      <c r="F241" s="22">
        <v>131.61</v>
      </c>
    </row>
    <row r="242" spans="1:6" ht="25.5">
      <c r="A242" s="5" t="s">
        <v>438</v>
      </c>
      <c r="B242" s="18" t="s">
        <v>89</v>
      </c>
      <c r="C242" s="25">
        <v>94319</v>
      </c>
      <c r="D242" s="20" t="s">
        <v>439</v>
      </c>
      <c r="E242" s="21" t="s">
        <v>16</v>
      </c>
      <c r="F242" s="40">
        <v>16.57</v>
      </c>
    </row>
    <row r="243" spans="1:6" ht="14.25">
      <c r="A243" s="5" t="s">
        <v>440</v>
      </c>
      <c r="B243" s="18" t="s">
        <v>13</v>
      </c>
      <c r="C243" s="19" t="s">
        <v>441</v>
      </c>
      <c r="D243" s="20" t="s">
        <v>442</v>
      </c>
      <c r="E243" s="21" t="s">
        <v>20</v>
      </c>
      <c r="F243" s="22">
        <v>131.61</v>
      </c>
    </row>
    <row r="244" spans="1:6" ht="14.25">
      <c r="A244" s="5" t="s">
        <v>443</v>
      </c>
      <c r="B244" s="18" t="s">
        <v>13</v>
      </c>
      <c r="C244" s="19" t="s">
        <v>22</v>
      </c>
      <c r="D244" s="20" t="s">
        <v>23</v>
      </c>
      <c r="E244" s="21" t="s">
        <v>20</v>
      </c>
      <c r="F244" s="40">
        <v>1.8</v>
      </c>
    </row>
    <row r="245" spans="1:6" ht="14.25">
      <c r="A245" s="5" t="s">
        <v>444</v>
      </c>
      <c r="B245" s="18" t="s">
        <v>13</v>
      </c>
      <c r="C245" s="19" t="s">
        <v>18</v>
      </c>
      <c r="D245" s="20" t="s">
        <v>445</v>
      </c>
      <c r="E245" s="21" t="s">
        <v>20</v>
      </c>
      <c r="F245" s="40">
        <v>10.55</v>
      </c>
    </row>
    <row r="246" spans="1:6" ht="14.25">
      <c r="A246" s="5" t="s">
        <v>446</v>
      </c>
      <c r="B246" s="18" t="s">
        <v>13</v>
      </c>
      <c r="C246" s="19" t="s">
        <v>447</v>
      </c>
      <c r="D246" s="20" t="s">
        <v>87</v>
      </c>
      <c r="E246" s="21" t="s">
        <v>16</v>
      </c>
      <c r="F246" s="22">
        <v>5.14</v>
      </c>
    </row>
    <row r="247" spans="1:6" ht="14.25">
      <c r="A247" s="5" t="s">
        <v>448</v>
      </c>
      <c r="B247" s="18" t="s">
        <v>13</v>
      </c>
      <c r="C247" s="18" t="s">
        <v>95</v>
      </c>
      <c r="D247" s="20" t="s">
        <v>96</v>
      </c>
      <c r="E247" s="21" t="s">
        <v>16</v>
      </c>
      <c r="F247" s="22">
        <v>3.82</v>
      </c>
    </row>
    <row r="248" spans="1:6" ht="14.25">
      <c r="A248" s="5" t="s">
        <v>449</v>
      </c>
      <c r="B248" s="18" t="s">
        <v>13</v>
      </c>
      <c r="C248" s="19" t="s">
        <v>450</v>
      </c>
      <c r="D248" s="20" t="s">
        <v>451</v>
      </c>
      <c r="E248" s="21" t="s">
        <v>20</v>
      </c>
      <c r="F248" s="22">
        <v>5.27</v>
      </c>
    </row>
    <row r="249" spans="1:6" ht="15">
      <c r="A249" s="5" t="s">
        <v>452</v>
      </c>
      <c r="B249" s="18" t="s">
        <v>13</v>
      </c>
      <c r="C249" s="25" t="s">
        <v>276</v>
      </c>
      <c r="D249" s="20" t="s">
        <v>277</v>
      </c>
      <c r="E249" s="21" t="s">
        <v>20</v>
      </c>
      <c r="F249" s="22">
        <v>7.03</v>
      </c>
    </row>
    <row r="250" spans="1:6" ht="14.25">
      <c r="A250" s="5" t="s">
        <v>453</v>
      </c>
      <c r="B250" s="18" t="s">
        <v>13</v>
      </c>
      <c r="C250" s="19" t="s">
        <v>454</v>
      </c>
      <c r="D250" s="20" t="s">
        <v>455</v>
      </c>
      <c r="E250" s="21" t="s">
        <v>33</v>
      </c>
      <c r="F250" s="40">
        <v>11</v>
      </c>
    </row>
    <row r="251" spans="1:6" ht="25.5">
      <c r="A251" s="5" t="s">
        <v>456</v>
      </c>
      <c r="B251" s="18" t="s">
        <v>13</v>
      </c>
      <c r="C251" s="25" t="s">
        <v>178</v>
      </c>
      <c r="D251" s="20" t="s">
        <v>179</v>
      </c>
      <c r="E251" s="21" t="s">
        <v>52</v>
      </c>
      <c r="F251" s="40">
        <v>35</v>
      </c>
    </row>
    <row r="252" spans="1:6" ht="14.25">
      <c r="A252" s="5" t="s">
        <v>457</v>
      </c>
      <c r="B252" s="18" t="s">
        <v>120</v>
      </c>
      <c r="C252" s="19" t="s">
        <v>254</v>
      </c>
      <c r="D252" s="20" t="s">
        <v>255</v>
      </c>
      <c r="E252" s="21" t="s">
        <v>52</v>
      </c>
      <c r="F252" s="22">
        <v>4.2</v>
      </c>
    </row>
    <row r="253" spans="1:6" ht="14.25">
      <c r="A253" s="5" t="s">
        <v>458</v>
      </c>
      <c r="B253" s="18" t="s">
        <v>13</v>
      </c>
      <c r="C253" s="19" t="s">
        <v>25</v>
      </c>
      <c r="D253" s="20" t="s">
        <v>26</v>
      </c>
      <c r="E253" s="21" t="s">
        <v>20</v>
      </c>
      <c r="F253" s="22">
        <v>131.61</v>
      </c>
    </row>
    <row r="254" spans="1:6" ht="25.5">
      <c r="A254" s="5" t="s">
        <v>459</v>
      </c>
      <c r="B254" s="18" t="s">
        <v>13</v>
      </c>
      <c r="C254" s="18" t="s">
        <v>241</v>
      </c>
      <c r="D254" s="20" t="s">
        <v>242</v>
      </c>
      <c r="E254" s="21" t="s">
        <v>16</v>
      </c>
      <c r="F254" s="22">
        <v>12</v>
      </c>
    </row>
    <row r="255" spans="1:6" ht="12.75" customHeight="1">
      <c r="A255" s="23"/>
      <c r="B255" s="24"/>
      <c r="C255" s="24"/>
      <c r="D255" s="157" t="s">
        <v>460</v>
      </c>
      <c r="E255" s="157"/>
      <c r="F255" s="157"/>
    </row>
    <row r="256" spans="1:17" ht="12.75" customHeight="1">
      <c r="A256" s="41"/>
      <c r="B256" s="42"/>
      <c r="C256" s="42"/>
      <c r="D256" s="158" t="s">
        <v>461</v>
      </c>
      <c r="E256" s="158"/>
      <c r="F256" s="158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</row>
    <row r="257" spans="4:17" ht="14.25">
      <c r="D257" s="55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</row>
    <row r="258" spans="1:17" ht="14.25">
      <c r="A258" s="8" t="s">
        <v>462</v>
      </c>
      <c r="B258" s="8"/>
      <c r="C258" s="9"/>
      <c r="D258" s="10" t="s">
        <v>463</v>
      </c>
      <c r="E258" s="11"/>
      <c r="F258" s="12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</row>
    <row r="259" spans="1:17" ht="14.25">
      <c r="A259" s="13" t="s">
        <v>464</v>
      </c>
      <c r="B259" s="14"/>
      <c r="C259" s="14"/>
      <c r="D259" s="15" t="s">
        <v>433</v>
      </c>
      <c r="E259" s="16"/>
      <c r="F259" s="32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</row>
    <row r="260" spans="1:17" ht="14.25">
      <c r="A260" s="5" t="s">
        <v>465</v>
      </c>
      <c r="B260" s="18" t="s">
        <v>13</v>
      </c>
      <c r="C260" s="19" t="s">
        <v>14</v>
      </c>
      <c r="D260" s="20" t="s">
        <v>15</v>
      </c>
      <c r="E260" s="21" t="s">
        <v>16</v>
      </c>
      <c r="F260" s="56">
        <v>12.8</v>
      </c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</row>
    <row r="261" spans="1:17" ht="14.25">
      <c r="A261" s="5" t="s">
        <v>466</v>
      </c>
      <c r="B261" s="18" t="s">
        <v>13</v>
      </c>
      <c r="C261" s="18" t="s">
        <v>342</v>
      </c>
      <c r="D261" s="20" t="s">
        <v>435</v>
      </c>
      <c r="E261" s="21" t="s">
        <v>16</v>
      </c>
      <c r="F261" s="56">
        <v>7.84</v>
      </c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</row>
    <row r="262" spans="1:17" ht="25.5">
      <c r="A262" s="5" t="s">
        <v>467</v>
      </c>
      <c r="B262" s="18" t="s">
        <v>89</v>
      </c>
      <c r="C262" s="18">
        <v>7155</v>
      </c>
      <c r="D262" s="20" t="s">
        <v>223</v>
      </c>
      <c r="E262" s="21" t="s">
        <v>20</v>
      </c>
      <c r="F262" s="57">
        <v>141.92</v>
      </c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</row>
    <row r="263" spans="1:17" ht="25.5">
      <c r="A263" s="5" t="s">
        <v>468</v>
      </c>
      <c r="B263" s="18" t="s">
        <v>89</v>
      </c>
      <c r="C263" s="25">
        <v>94319</v>
      </c>
      <c r="D263" s="20" t="s">
        <v>469</v>
      </c>
      <c r="E263" s="21" t="s">
        <v>16</v>
      </c>
      <c r="F263" s="58">
        <v>18</v>
      </c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</row>
    <row r="264" spans="1:17" ht="14.25">
      <c r="A264" s="5" t="s">
        <v>470</v>
      </c>
      <c r="B264" s="18" t="s">
        <v>13</v>
      </c>
      <c r="C264" s="19" t="s">
        <v>454</v>
      </c>
      <c r="D264" s="20" t="s">
        <v>455</v>
      </c>
      <c r="E264" s="21" t="s">
        <v>33</v>
      </c>
      <c r="F264" s="40">
        <v>2</v>
      </c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</row>
    <row r="265" spans="1:17" ht="25.5">
      <c r="A265" s="5" t="s">
        <v>471</v>
      </c>
      <c r="B265" s="18" t="s">
        <v>89</v>
      </c>
      <c r="C265" s="25">
        <v>102989</v>
      </c>
      <c r="D265" s="20" t="s">
        <v>472</v>
      </c>
      <c r="E265" s="21" t="s">
        <v>52</v>
      </c>
      <c r="F265" s="58">
        <v>19</v>
      </c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</row>
    <row r="266" spans="1:17" ht="14.25">
      <c r="A266" s="5" t="s">
        <v>473</v>
      </c>
      <c r="B266" s="18" t="s">
        <v>13</v>
      </c>
      <c r="C266" s="19" t="s">
        <v>447</v>
      </c>
      <c r="D266" s="20" t="s">
        <v>87</v>
      </c>
      <c r="E266" s="21" t="s">
        <v>16</v>
      </c>
      <c r="F266" s="57">
        <v>1.61</v>
      </c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</row>
    <row r="267" spans="1:17" ht="14.25">
      <c r="A267" s="5" t="s">
        <v>474</v>
      </c>
      <c r="B267" s="18" t="s">
        <v>13</v>
      </c>
      <c r="C267" s="18" t="s">
        <v>95</v>
      </c>
      <c r="D267" s="20" t="s">
        <v>96</v>
      </c>
      <c r="E267" s="21" t="s">
        <v>16</v>
      </c>
      <c r="F267" s="57">
        <v>0.47</v>
      </c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</row>
    <row r="268" spans="1:17" ht="14.25">
      <c r="A268" s="5" t="s">
        <v>475</v>
      </c>
      <c r="B268" s="18" t="s">
        <v>13</v>
      </c>
      <c r="C268" s="19" t="s">
        <v>450</v>
      </c>
      <c r="D268" s="20" t="s">
        <v>451</v>
      </c>
      <c r="E268" s="21" t="s">
        <v>20</v>
      </c>
      <c r="F268" s="57">
        <v>2.37</v>
      </c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</row>
    <row r="269" spans="1:17" ht="15">
      <c r="A269" s="5" t="s">
        <v>476</v>
      </c>
      <c r="B269" s="18" t="s">
        <v>13</v>
      </c>
      <c r="C269" s="25" t="s">
        <v>163</v>
      </c>
      <c r="D269" s="20" t="s">
        <v>164</v>
      </c>
      <c r="E269" s="21" t="s">
        <v>20</v>
      </c>
      <c r="F269" s="40">
        <v>2.06</v>
      </c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</row>
    <row r="270" spans="1:17" ht="15">
      <c r="A270" s="5" t="s">
        <v>477</v>
      </c>
      <c r="B270" s="18" t="s">
        <v>13</v>
      </c>
      <c r="C270" s="25" t="s">
        <v>276</v>
      </c>
      <c r="D270" s="20" t="s">
        <v>277</v>
      </c>
      <c r="E270" s="21" t="s">
        <v>20</v>
      </c>
      <c r="F270" s="22">
        <v>2.06</v>
      </c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</row>
    <row r="271" spans="1:17" ht="14.25">
      <c r="A271" s="5" t="s">
        <v>478</v>
      </c>
      <c r="B271" s="18" t="s">
        <v>13</v>
      </c>
      <c r="C271" s="19" t="s">
        <v>111</v>
      </c>
      <c r="D271" s="20" t="s">
        <v>112</v>
      </c>
      <c r="E271" s="21" t="s">
        <v>20</v>
      </c>
      <c r="F271" s="22">
        <v>2.06</v>
      </c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</row>
    <row r="272" spans="1:17" ht="14.25">
      <c r="A272" s="5" t="s">
        <v>479</v>
      </c>
      <c r="B272" s="18" t="s">
        <v>13</v>
      </c>
      <c r="C272" s="19" t="s">
        <v>480</v>
      </c>
      <c r="D272" s="20" t="s">
        <v>481</v>
      </c>
      <c r="E272" s="21" t="s">
        <v>20</v>
      </c>
      <c r="F272" s="58">
        <v>3.24</v>
      </c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</row>
    <row r="273" spans="1:17" ht="14.25">
      <c r="A273" s="5" t="s">
        <v>482</v>
      </c>
      <c r="B273" s="18" t="s">
        <v>483</v>
      </c>
      <c r="C273" s="19" t="s">
        <v>484</v>
      </c>
      <c r="D273" s="20" t="s">
        <v>485</v>
      </c>
      <c r="E273" s="21" t="s">
        <v>20</v>
      </c>
      <c r="F273" s="58">
        <v>1</v>
      </c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</row>
    <row r="274" spans="1:17" ht="14.25">
      <c r="A274" s="5" t="s">
        <v>486</v>
      </c>
      <c r="B274" s="18" t="s">
        <v>120</v>
      </c>
      <c r="C274" s="19" t="s">
        <v>254</v>
      </c>
      <c r="D274" s="20" t="s">
        <v>255</v>
      </c>
      <c r="E274" s="21" t="s">
        <v>52</v>
      </c>
      <c r="F274" s="22">
        <v>3.24</v>
      </c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</row>
    <row r="275" spans="1:17" ht="15">
      <c r="A275" s="5" t="s">
        <v>487</v>
      </c>
      <c r="B275" s="18" t="s">
        <v>120</v>
      </c>
      <c r="C275" s="25" t="s">
        <v>124</v>
      </c>
      <c r="D275" s="20" t="s">
        <v>125</v>
      </c>
      <c r="E275" s="21" t="s">
        <v>52</v>
      </c>
      <c r="F275" s="22">
        <v>3.24</v>
      </c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</row>
    <row r="276" spans="1:17" ht="14.25">
      <c r="A276" s="5" t="s">
        <v>488</v>
      </c>
      <c r="B276" s="18" t="s">
        <v>13</v>
      </c>
      <c r="C276" s="19" t="s">
        <v>25</v>
      </c>
      <c r="D276" s="20" t="s">
        <v>26</v>
      </c>
      <c r="E276" s="21" t="s">
        <v>20</v>
      </c>
      <c r="F276" s="57">
        <v>218.29</v>
      </c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</row>
    <row r="277" spans="1:51" ht="25.5">
      <c r="A277" s="5" t="s">
        <v>489</v>
      </c>
      <c r="B277" s="18" t="s">
        <v>13</v>
      </c>
      <c r="C277" s="18" t="s">
        <v>241</v>
      </c>
      <c r="D277" s="20" t="s">
        <v>242</v>
      </c>
      <c r="E277" s="21" t="s">
        <v>16</v>
      </c>
      <c r="F277" s="57">
        <v>15</v>
      </c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AY277" s="59"/>
    </row>
    <row r="278" spans="1:51" ht="12.75" customHeight="1">
      <c r="A278" s="23"/>
      <c r="B278" s="24"/>
      <c r="C278" s="24"/>
      <c r="D278" s="157" t="s">
        <v>490</v>
      </c>
      <c r="E278" s="157"/>
      <c r="F278" s="157"/>
      <c r="AY278" s="60"/>
    </row>
    <row r="279" spans="1:51" ht="12.75" customHeight="1">
      <c r="A279" s="61"/>
      <c r="B279" s="62"/>
      <c r="C279" s="62"/>
      <c r="D279" s="158" t="s">
        <v>491</v>
      </c>
      <c r="E279" s="158"/>
      <c r="F279" s="158"/>
      <c r="AY279" s="63"/>
    </row>
    <row r="280" spans="1:6" ht="14.25">
      <c r="A280" s="64"/>
      <c r="B280" s="64"/>
      <c r="C280" s="64"/>
      <c r="D280" s="55"/>
      <c r="F280" s="65"/>
    </row>
    <row r="281" spans="1:6" ht="14.25">
      <c r="A281" s="8" t="s">
        <v>492</v>
      </c>
      <c r="B281" s="8"/>
      <c r="C281" s="9"/>
      <c r="D281" s="10" t="s">
        <v>493</v>
      </c>
      <c r="E281" s="11"/>
      <c r="F281" s="12"/>
    </row>
    <row r="282" spans="1:6" ht="14.25">
      <c r="A282" s="13" t="s">
        <v>494</v>
      </c>
      <c r="B282" s="14"/>
      <c r="C282" s="14"/>
      <c r="D282" s="15" t="s">
        <v>11</v>
      </c>
      <c r="E282" s="16"/>
      <c r="F282" s="32"/>
    </row>
    <row r="283" spans="1:6" ht="14.25">
      <c r="A283" s="5" t="s">
        <v>495</v>
      </c>
      <c r="B283" s="18" t="s">
        <v>13</v>
      </c>
      <c r="C283" s="19" t="s">
        <v>14</v>
      </c>
      <c r="D283" s="20" t="s">
        <v>15</v>
      </c>
      <c r="E283" s="21" t="s">
        <v>16</v>
      </c>
      <c r="F283" s="40">
        <v>1.8</v>
      </c>
    </row>
    <row r="284" spans="1:6" ht="14.25">
      <c r="A284" s="5" t="s">
        <v>496</v>
      </c>
      <c r="B284" s="18" t="s">
        <v>13</v>
      </c>
      <c r="C284" s="19" t="s">
        <v>22</v>
      </c>
      <c r="D284" s="20" t="s">
        <v>23</v>
      </c>
      <c r="E284" s="21" t="s">
        <v>20</v>
      </c>
      <c r="F284" s="40">
        <v>1.77</v>
      </c>
    </row>
    <row r="285" spans="1:6" ht="14.25">
      <c r="A285" s="5" t="s">
        <v>497</v>
      </c>
      <c r="B285" s="18" t="s">
        <v>13</v>
      </c>
      <c r="C285" s="19" t="s">
        <v>18</v>
      </c>
      <c r="D285" s="20" t="s">
        <v>19</v>
      </c>
      <c r="E285" s="21" t="s">
        <v>20</v>
      </c>
      <c r="F285" s="40">
        <v>32.48</v>
      </c>
    </row>
    <row r="286" spans="1:6" ht="14.25">
      <c r="A286" s="5" t="s">
        <v>498</v>
      </c>
      <c r="B286" s="18" t="s">
        <v>13</v>
      </c>
      <c r="C286" s="19" t="s">
        <v>25</v>
      </c>
      <c r="D286" s="20" t="s">
        <v>26</v>
      </c>
      <c r="E286" s="21" t="s">
        <v>20</v>
      </c>
      <c r="F286" s="40">
        <v>32.48</v>
      </c>
    </row>
    <row r="287" spans="1:6" ht="14.25">
      <c r="A287" s="5"/>
      <c r="B287" s="66" t="s">
        <v>120</v>
      </c>
      <c r="C287" s="67" t="s">
        <v>254</v>
      </c>
      <c r="D287" s="68" t="s">
        <v>255</v>
      </c>
      <c r="E287" s="69" t="s">
        <v>52</v>
      </c>
      <c r="F287" s="70">
        <v>3.2</v>
      </c>
    </row>
    <row r="288" spans="1:6" ht="15">
      <c r="A288" s="5" t="s">
        <v>499</v>
      </c>
      <c r="B288" s="18" t="s">
        <v>120</v>
      </c>
      <c r="C288" s="25" t="s">
        <v>124</v>
      </c>
      <c r="D288" s="20" t="s">
        <v>125</v>
      </c>
      <c r="E288" s="21" t="s">
        <v>52</v>
      </c>
      <c r="F288" s="22">
        <v>1.8</v>
      </c>
    </row>
    <row r="289" spans="1:6" ht="12.75" customHeight="1">
      <c r="A289" s="23"/>
      <c r="B289" s="24"/>
      <c r="C289" s="24"/>
      <c r="D289" s="157" t="s">
        <v>500</v>
      </c>
      <c r="E289" s="157"/>
      <c r="F289" s="157"/>
    </row>
    <row r="290" spans="1:6" ht="14.25">
      <c r="A290" s="13" t="s">
        <v>501</v>
      </c>
      <c r="B290" s="14"/>
      <c r="C290" s="14"/>
      <c r="D290" s="15" t="s">
        <v>381</v>
      </c>
      <c r="E290" s="16"/>
      <c r="F290" s="32"/>
    </row>
    <row r="291" spans="1:6" ht="15">
      <c r="A291" s="5" t="s">
        <v>502</v>
      </c>
      <c r="B291" s="18" t="s">
        <v>13</v>
      </c>
      <c r="C291" s="25" t="s">
        <v>31</v>
      </c>
      <c r="D291" s="20" t="s">
        <v>32</v>
      </c>
      <c r="E291" s="21" t="s">
        <v>33</v>
      </c>
      <c r="F291" s="40">
        <v>3</v>
      </c>
    </row>
    <row r="292" spans="1:6" ht="15">
      <c r="A292" s="5" t="s">
        <v>503</v>
      </c>
      <c r="B292" s="18" t="s">
        <v>13</v>
      </c>
      <c r="C292" s="25" t="s">
        <v>35</v>
      </c>
      <c r="D292" s="20" t="s">
        <v>36</v>
      </c>
      <c r="E292" s="21" t="s">
        <v>33</v>
      </c>
      <c r="F292" s="40">
        <v>3</v>
      </c>
    </row>
    <row r="293" spans="1:6" ht="15">
      <c r="A293" s="5" t="s">
        <v>504</v>
      </c>
      <c r="B293" s="18" t="s">
        <v>13</v>
      </c>
      <c r="C293" s="25" t="s">
        <v>41</v>
      </c>
      <c r="D293" s="20" t="s">
        <v>42</v>
      </c>
      <c r="E293" s="21" t="s">
        <v>33</v>
      </c>
      <c r="F293" s="40">
        <v>1</v>
      </c>
    </row>
    <row r="294" spans="1:6" ht="15">
      <c r="A294" s="5" t="s">
        <v>505</v>
      </c>
      <c r="B294" s="18" t="s">
        <v>13</v>
      </c>
      <c r="C294" s="25" t="s">
        <v>38</v>
      </c>
      <c r="D294" s="20" t="s">
        <v>39</v>
      </c>
      <c r="E294" s="21" t="s">
        <v>33</v>
      </c>
      <c r="F294" s="40">
        <v>1</v>
      </c>
    </row>
    <row r="295" spans="1:6" ht="15">
      <c r="A295" s="5" t="s">
        <v>506</v>
      </c>
      <c r="B295" s="18" t="s">
        <v>13</v>
      </c>
      <c r="C295" s="25" t="s">
        <v>57</v>
      </c>
      <c r="D295" s="20" t="s">
        <v>58</v>
      </c>
      <c r="E295" s="21" t="s">
        <v>20</v>
      </c>
      <c r="F295" s="26">
        <v>4.1</v>
      </c>
    </row>
    <row r="296" spans="1:6" ht="15">
      <c r="A296" s="5" t="s">
        <v>507</v>
      </c>
      <c r="B296" s="18" t="s">
        <v>13</v>
      </c>
      <c r="C296" s="25" t="s">
        <v>54</v>
      </c>
      <c r="D296" s="20" t="s">
        <v>55</v>
      </c>
      <c r="E296" s="21" t="s">
        <v>20</v>
      </c>
      <c r="F296" s="40">
        <v>24.72</v>
      </c>
    </row>
    <row r="297" spans="1:6" ht="25.5">
      <c r="A297" s="5" t="s">
        <v>508</v>
      </c>
      <c r="B297" s="18" t="s">
        <v>13</v>
      </c>
      <c r="C297" s="25" t="s">
        <v>63</v>
      </c>
      <c r="D297" s="20" t="s">
        <v>280</v>
      </c>
      <c r="E297" s="21" t="s">
        <v>20</v>
      </c>
      <c r="F297" s="71">
        <v>24.72</v>
      </c>
    </row>
    <row r="298" spans="1:6" ht="25.5">
      <c r="A298" s="5" t="s">
        <v>509</v>
      </c>
      <c r="B298" s="18" t="s">
        <v>13</v>
      </c>
      <c r="C298" s="25" t="s">
        <v>60</v>
      </c>
      <c r="D298" s="20" t="s">
        <v>61</v>
      </c>
      <c r="E298" s="21" t="s">
        <v>20</v>
      </c>
      <c r="F298" s="71">
        <v>4.1</v>
      </c>
    </row>
    <row r="299" spans="1:6" ht="15">
      <c r="A299" s="5" t="s">
        <v>510</v>
      </c>
      <c r="B299" s="18" t="s">
        <v>13</v>
      </c>
      <c r="C299" s="25" t="s">
        <v>66</v>
      </c>
      <c r="D299" s="20" t="s">
        <v>67</v>
      </c>
      <c r="E299" s="21" t="s">
        <v>20</v>
      </c>
      <c r="F299" s="40">
        <v>28.82</v>
      </c>
    </row>
    <row r="300" spans="1:6" ht="15">
      <c r="A300" s="5" t="s">
        <v>511</v>
      </c>
      <c r="B300" s="18" t="s">
        <v>13</v>
      </c>
      <c r="C300" s="25" t="s">
        <v>175</v>
      </c>
      <c r="D300" s="20" t="s">
        <v>176</v>
      </c>
      <c r="E300" s="21" t="s">
        <v>52</v>
      </c>
      <c r="F300" s="40">
        <v>1</v>
      </c>
    </row>
    <row r="301" spans="1:6" ht="15">
      <c r="A301" s="5" t="s">
        <v>512</v>
      </c>
      <c r="B301" s="18" t="s">
        <v>13</v>
      </c>
      <c r="C301" s="25" t="s">
        <v>181</v>
      </c>
      <c r="D301" s="20" t="s">
        <v>182</v>
      </c>
      <c r="E301" s="21" t="s">
        <v>52</v>
      </c>
      <c r="F301" s="40">
        <v>1</v>
      </c>
    </row>
    <row r="302" spans="1:6" ht="15">
      <c r="A302" s="5" t="s">
        <v>513</v>
      </c>
      <c r="B302" s="18" t="s">
        <v>13</v>
      </c>
      <c r="C302" s="25" t="s">
        <v>190</v>
      </c>
      <c r="D302" s="20" t="s">
        <v>191</v>
      </c>
      <c r="E302" s="21" t="s">
        <v>33</v>
      </c>
      <c r="F302" s="40">
        <v>1</v>
      </c>
    </row>
    <row r="303" spans="1:6" ht="15">
      <c r="A303" s="5" t="s">
        <v>514</v>
      </c>
      <c r="B303" s="18" t="s">
        <v>13</v>
      </c>
      <c r="C303" s="25" t="s">
        <v>184</v>
      </c>
      <c r="D303" s="38" t="s">
        <v>185</v>
      </c>
      <c r="E303" s="39" t="s">
        <v>52</v>
      </c>
      <c r="F303" s="40">
        <v>2</v>
      </c>
    </row>
    <row r="304" spans="1:6" ht="15">
      <c r="A304" s="5" t="s">
        <v>515</v>
      </c>
      <c r="B304" s="18" t="s">
        <v>13</v>
      </c>
      <c r="C304" s="25" t="s">
        <v>187</v>
      </c>
      <c r="D304" s="38" t="s">
        <v>188</v>
      </c>
      <c r="E304" s="39" t="s">
        <v>52</v>
      </c>
      <c r="F304" s="40">
        <v>2</v>
      </c>
    </row>
    <row r="305" spans="1:6" ht="15">
      <c r="A305" s="5" t="s">
        <v>516</v>
      </c>
      <c r="B305" s="18" t="s">
        <v>13</v>
      </c>
      <c r="C305" s="25" t="s">
        <v>517</v>
      </c>
      <c r="D305" s="38" t="s">
        <v>518</v>
      </c>
      <c r="E305" s="39" t="s">
        <v>52</v>
      </c>
      <c r="F305" s="40">
        <v>3</v>
      </c>
    </row>
    <row r="306" spans="1:6" ht="12.75" customHeight="1">
      <c r="A306" s="27"/>
      <c r="B306" s="28"/>
      <c r="C306" s="53"/>
      <c r="D306" s="157" t="s">
        <v>519</v>
      </c>
      <c r="E306" s="157"/>
      <c r="F306" s="157"/>
    </row>
    <row r="307" spans="1:6" ht="14.25">
      <c r="A307" s="13" t="s">
        <v>520</v>
      </c>
      <c r="B307" s="14"/>
      <c r="C307" s="50"/>
      <c r="D307" s="15" t="s">
        <v>521</v>
      </c>
      <c r="E307" s="51"/>
      <c r="F307" s="17"/>
    </row>
    <row r="308" spans="1:6" ht="15">
      <c r="A308" s="45" t="s">
        <v>522</v>
      </c>
      <c r="B308" s="18" t="s">
        <v>13</v>
      </c>
      <c r="C308" s="25" t="s">
        <v>47</v>
      </c>
      <c r="D308" s="72" t="s">
        <v>48</v>
      </c>
      <c r="E308" s="73" t="s">
        <v>33</v>
      </c>
      <c r="F308" s="74">
        <v>3</v>
      </c>
    </row>
    <row r="309" spans="1:6" ht="15">
      <c r="A309" s="45" t="s">
        <v>523</v>
      </c>
      <c r="B309" s="18" t="s">
        <v>13</v>
      </c>
      <c r="C309" s="25" t="s">
        <v>50</v>
      </c>
      <c r="D309" s="72" t="s">
        <v>51</v>
      </c>
      <c r="E309" s="73" t="s">
        <v>52</v>
      </c>
      <c r="F309" s="74">
        <v>14.5</v>
      </c>
    </row>
    <row r="310" spans="1:6" ht="15">
      <c r="A310" s="45" t="s">
        <v>524</v>
      </c>
      <c r="B310" s="18" t="s">
        <v>13</v>
      </c>
      <c r="C310" s="25" t="s">
        <v>72</v>
      </c>
      <c r="D310" s="20" t="s">
        <v>73</v>
      </c>
      <c r="E310" s="21" t="s">
        <v>16</v>
      </c>
      <c r="F310" s="40">
        <v>0.07</v>
      </c>
    </row>
    <row r="311" spans="1:6" ht="15">
      <c r="A311" s="45" t="s">
        <v>525</v>
      </c>
      <c r="B311" s="18" t="s">
        <v>13</v>
      </c>
      <c r="C311" s="25" t="s">
        <v>69</v>
      </c>
      <c r="D311" s="20" t="s">
        <v>70</v>
      </c>
      <c r="E311" s="21" t="s">
        <v>20</v>
      </c>
      <c r="F311" s="26">
        <v>28.82</v>
      </c>
    </row>
    <row r="312" spans="1:6" ht="15">
      <c r="A312" s="45" t="s">
        <v>526</v>
      </c>
      <c r="B312" s="18" t="s">
        <v>13</v>
      </c>
      <c r="C312" s="25" t="s">
        <v>527</v>
      </c>
      <c r="D312" s="20" t="s">
        <v>528</v>
      </c>
      <c r="E312" s="21" t="s">
        <v>20</v>
      </c>
      <c r="F312" s="26">
        <v>3.24</v>
      </c>
    </row>
    <row r="313" spans="1:6" ht="15">
      <c r="A313" s="45" t="s">
        <v>529</v>
      </c>
      <c r="B313" s="18" t="s">
        <v>13</v>
      </c>
      <c r="C313" s="25" t="s">
        <v>328</v>
      </c>
      <c r="D313" s="20" t="s">
        <v>329</v>
      </c>
      <c r="E313" s="21" t="s">
        <v>20</v>
      </c>
      <c r="F313" s="26">
        <v>5.6</v>
      </c>
    </row>
    <row r="314" spans="1:6" ht="15">
      <c r="A314" s="45" t="s">
        <v>530</v>
      </c>
      <c r="B314" s="18" t="s">
        <v>13</v>
      </c>
      <c r="C314" s="25" t="s">
        <v>331</v>
      </c>
      <c r="D314" s="20" t="s">
        <v>332</v>
      </c>
      <c r="E314" s="21" t="s">
        <v>20</v>
      </c>
      <c r="F314" s="26">
        <v>5.6</v>
      </c>
    </row>
    <row r="315" spans="1:6" ht="15">
      <c r="A315" s="45" t="s">
        <v>531</v>
      </c>
      <c r="B315" s="18" t="s">
        <v>13</v>
      </c>
      <c r="C315" s="25" t="s">
        <v>337</v>
      </c>
      <c r="D315" s="20" t="s">
        <v>338</v>
      </c>
      <c r="E315" s="21" t="s">
        <v>52</v>
      </c>
      <c r="F315" s="26">
        <v>2.8</v>
      </c>
    </row>
    <row r="316" spans="1:6" ht="15">
      <c r="A316" s="45" t="s">
        <v>532</v>
      </c>
      <c r="B316" s="18" t="s">
        <v>13</v>
      </c>
      <c r="C316" s="25" t="s">
        <v>533</v>
      </c>
      <c r="D316" s="20" t="s">
        <v>534</v>
      </c>
      <c r="E316" s="21" t="s">
        <v>16</v>
      </c>
      <c r="F316" s="26">
        <v>0.07</v>
      </c>
    </row>
    <row r="317" spans="1:6" ht="15">
      <c r="A317" s="45" t="s">
        <v>535</v>
      </c>
      <c r="B317" s="18" t="s">
        <v>13</v>
      </c>
      <c r="C317" s="25" t="s">
        <v>536</v>
      </c>
      <c r="D317" s="20" t="s">
        <v>537</v>
      </c>
      <c r="E317" s="21" t="s">
        <v>16</v>
      </c>
      <c r="F317" s="26">
        <v>0.01</v>
      </c>
    </row>
    <row r="318" spans="1:6" ht="15">
      <c r="A318" s="45" t="s">
        <v>538</v>
      </c>
      <c r="B318" s="18" t="s">
        <v>13</v>
      </c>
      <c r="C318" s="25" t="s">
        <v>348</v>
      </c>
      <c r="D318" s="20" t="s">
        <v>539</v>
      </c>
      <c r="E318" s="21" t="s">
        <v>16</v>
      </c>
      <c r="F318" s="26">
        <v>0.05</v>
      </c>
    </row>
    <row r="319" spans="1:6" ht="15">
      <c r="A319" s="45" t="s">
        <v>540</v>
      </c>
      <c r="B319" s="18" t="s">
        <v>13</v>
      </c>
      <c r="C319" s="25" t="s">
        <v>132</v>
      </c>
      <c r="D319" s="20" t="s">
        <v>541</v>
      </c>
      <c r="E319" s="21" t="s">
        <v>16</v>
      </c>
      <c r="F319" s="26">
        <v>0.03</v>
      </c>
    </row>
    <row r="320" spans="1:6" ht="15">
      <c r="A320" s="45" t="s">
        <v>542</v>
      </c>
      <c r="B320" s="18" t="s">
        <v>13</v>
      </c>
      <c r="C320" s="25" t="s">
        <v>150</v>
      </c>
      <c r="D320" s="20" t="s">
        <v>151</v>
      </c>
      <c r="E320" s="21" t="s">
        <v>20</v>
      </c>
      <c r="F320" s="40">
        <v>1.89</v>
      </c>
    </row>
    <row r="321" spans="1:6" ht="15">
      <c r="A321" s="45" t="s">
        <v>543</v>
      </c>
      <c r="B321" s="18" t="s">
        <v>13</v>
      </c>
      <c r="C321" s="25" t="s">
        <v>234</v>
      </c>
      <c r="D321" s="47" t="s">
        <v>235</v>
      </c>
      <c r="E321" s="21" t="s">
        <v>33</v>
      </c>
      <c r="F321" s="40">
        <v>1</v>
      </c>
    </row>
    <row r="322" spans="1:6" ht="15">
      <c r="A322" s="45" t="s">
        <v>544</v>
      </c>
      <c r="B322" s="18" t="s">
        <v>13</v>
      </c>
      <c r="C322" s="25" t="s">
        <v>44</v>
      </c>
      <c r="D322" s="20" t="s">
        <v>45</v>
      </c>
      <c r="E322" s="21" t="s">
        <v>33</v>
      </c>
      <c r="F322" s="22">
        <v>2</v>
      </c>
    </row>
    <row r="323" spans="1:6" ht="15">
      <c r="A323" s="45" t="s">
        <v>545</v>
      </c>
      <c r="B323" s="18" t="s">
        <v>13</v>
      </c>
      <c r="C323" s="25" t="s">
        <v>209</v>
      </c>
      <c r="D323" s="20" t="s">
        <v>210</v>
      </c>
      <c r="E323" s="21" t="s">
        <v>33</v>
      </c>
      <c r="F323" s="26">
        <v>1</v>
      </c>
    </row>
    <row r="324" spans="1:6" ht="12.75" customHeight="1">
      <c r="A324" s="27"/>
      <c r="B324" s="28"/>
      <c r="C324" s="29"/>
      <c r="D324" s="157" t="s">
        <v>546</v>
      </c>
      <c r="E324" s="157"/>
      <c r="F324" s="157"/>
    </row>
    <row r="325" spans="1:6" ht="12.75" customHeight="1">
      <c r="A325" s="41"/>
      <c r="B325" s="42"/>
      <c r="C325" s="42"/>
      <c r="D325" s="158" t="s">
        <v>547</v>
      </c>
      <c r="E325" s="158"/>
      <c r="F325" s="158"/>
    </row>
    <row r="326" spans="1:6" ht="14.25">
      <c r="A326" s="64"/>
      <c r="B326" s="64"/>
      <c r="C326" s="64"/>
      <c r="D326" s="75"/>
      <c r="E326" s="64"/>
      <c r="F326" s="65"/>
    </row>
    <row r="327" spans="1:10" ht="25.5">
      <c r="A327" s="8" t="s">
        <v>548</v>
      </c>
      <c r="B327" s="8"/>
      <c r="C327" s="9"/>
      <c r="D327" s="10" t="s">
        <v>549</v>
      </c>
      <c r="E327" s="76"/>
      <c r="F327" s="77"/>
      <c r="G327" s="78"/>
      <c r="H327" s="78"/>
      <c r="I327" s="78"/>
      <c r="J327" s="78"/>
    </row>
    <row r="328" spans="1:10" ht="14.25">
      <c r="A328" s="13" t="s">
        <v>550</v>
      </c>
      <c r="B328" s="14"/>
      <c r="C328" s="14"/>
      <c r="D328" s="15" t="s">
        <v>11</v>
      </c>
      <c r="E328" s="79"/>
      <c r="F328" s="80"/>
      <c r="G328" s="78"/>
      <c r="H328" s="78"/>
      <c r="I328" s="78"/>
      <c r="J328" s="78"/>
    </row>
    <row r="329" spans="1:10" ht="14.25">
      <c r="A329" s="5" t="s">
        <v>551</v>
      </c>
      <c r="B329" s="18" t="s">
        <v>13</v>
      </c>
      <c r="C329" s="19" t="s">
        <v>14</v>
      </c>
      <c r="D329" s="20" t="s">
        <v>15</v>
      </c>
      <c r="E329" s="21" t="s">
        <v>16</v>
      </c>
      <c r="F329" s="22">
        <v>1</v>
      </c>
      <c r="G329" s="78"/>
      <c r="H329" s="78"/>
      <c r="I329" s="78"/>
      <c r="J329" s="78"/>
    </row>
    <row r="330" spans="1:10" ht="14.25">
      <c r="A330" s="5" t="s">
        <v>552</v>
      </c>
      <c r="B330" s="18" t="s">
        <v>13</v>
      </c>
      <c r="C330" s="19" t="s">
        <v>18</v>
      </c>
      <c r="D330" s="20" t="s">
        <v>19</v>
      </c>
      <c r="E330" s="21" t="s">
        <v>20</v>
      </c>
      <c r="F330" s="22">
        <v>27.98</v>
      </c>
      <c r="G330" s="78"/>
      <c r="H330" s="78"/>
      <c r="I330" s="78"/>
      <c r="J330" s="78"/>
    </row>
    <row r="331" spans="1:10" ht="14.25">
      <c r="A331" s="5" t="s">
        <v>553</v>
      </c>
      <c r="B331" s="18" t="s">
        <v>13</v>
      </c>
      <c r="C331" s="19" t="s">
        <v>554</v>
      </c>
      <c r="D331" s="20" t="s">
        <v>555</v>
      </c>
      <c r="E331" s="21" t="s">
        <v>16</v>
      </c>
      <c r="F331" s="22">
        <v>0.22</v>
      </c>
      <c r="G331" s="78"/>
      <c r="H331" s="78"/>
      <c r="I331" s="78"/>
      <c r="J331" s="78"/>
    </row>
    <row r="332" spans="1:10" ht="14.25">
      <c r="A332" s="5" t="s">
        <v>556</v>
      </c>
      <c r="B332" s="18" t="s">
        <v>13</v>
      </c>
      <c r="C332" s="19" t="s">
        <v>25</v>
      </c>
      <c r="D332" s="20" t="s">
        <v>26</v>
      </c>
      <c r="E332" s="21" t="s">
        <v>20</v>
      </c>
      <c r="F332" s="22">
        <v>33.92</v>
      </c>
      <c r="G332" s="78"/>
      <c r="H332" s="78"/>
      <c r="I332" s="78"/>
      <c r="J332" s="78"/>
    </row>
    <row r="333" spans="1:10" ht="14.25">
      <c r="A333" s="5" t="s">
        <v>557</v>
      </c>
      <c r="B333" s="18" t="s">
        <v>13</v>
      </c>
      <c r="C333" s="19" t="s">
        <v>558</v>
      </c>
      <c r="D333" s="20" t="s">
        <v>559</v>
      </c>
      <c r="E333" s="21" t="s">
        <v>20</v>
      </c>
      <c r="F333" s="22">
        <v>2.4</v>
      </c>
      <c r="G333" s="78"/>
      <c r="H333" s="78"/>
      <c r="I333" s="78"/>
      <c r="J333" s="78"/>
    </row>
    <row r="334" spans="1:10" ht="12.75" customHeight="1">
      <c r="A334" s="81"/>
      <c r="B334" s="82"/>
      <c r="C334" s="82"/>
      <c r="D334" s="157" t="s">
        <v>560</v>
      </c>
      <c r="E334" s="157"/>
      <c r="F334" s="157"/>
      <c r="G334" s="78"/>
      <c r="H334" s="78"/>
      <c r="I334" s="78"/>
      <c r="J334" s="78"/>
    </row>
    <row r="335" spans="1:10" ht="14.25">
      <c r="A335" s="13" t="s">
        <v>561</v>
      </c>
      <c r="B335" s="14"/>
      <c r="C335" s="14"/>
      <c r="D335" s="15" t="s">
        <v>381</v>
      </c>
      <c r="E335" s="16"/>
      <c r="F335" s="32"/>
      <c r="G335" s="78"/>
      <c r="H335" s="78"/>
      <c r="I335" s="78"/>
      <c r="J335" s="78"/>
    </row>
    <row r="336" spans="1:10" ht="14.25">
      <c r="A336" s="5" t="s">
        <v>562</v>
      </c>
      <c r="B336" s="18" t="s">
        <v>13</v>
      </c>
      <c r="C336" s="18" t="s">
        <v>86</v>
      </c>
      <c r="D336" s="20" t="s">
        <v>87</v>
      </c>
      <c r="E336" s="21" t="s">
        <v>16</v>
      </c>
      <c r="F336" s="22">
        <v>0.95</v>
      </c>
      <c r="G336" s="78"/>
      <c r="H336" s="78"/>
      <c r="I336" s="78"/>
      <c r="J336" s="78"/>
    </row>
    <row r="337" spans="1:10" ht="14.25">
      <c r="A337" s="5" t="s">
        <v>563</v>
      </c>
      <c r="B337" s="18" t="s">
        <v>89</v>
      </c>
      <c r="C337" s="18">
        <v>93191</v>
      </c>
      <c r="D337" s="20" t="s">
        <v>90</v>
      </c>
      <c r="E337" s="21" t="s">
        <v>52</v>
      </c>
      <c r="F337" s="22">
        <v>5.26</v>
      </c>
      <c r="G337" s="78"/>
      <c r="H337" s="78"/>
      <c r="I337" s="78"/>
      <c r="J337" s="78"/>
    </row>
    <row r="338" spans="1:10" ht="14.25">
      <c r="A338" s="5" t="s">
        <v>564</v>
      </c>
      <c r="B338" s="18" t="s">
        <v>13</v>
      </c>
      <c r="C338" s="18" t="s">
        <v>92</v>
      </c>
      <c r="D338" s="20" t="s">
        <v>93</v>
      </c>
      <c r="E338" s="21" t="s">
        <v>52</v>
      </c>
      <c r="F338" s="22">
        <v>7.5</v>
      </c>
      <c r="G338" s="78"/>
      <c r="H338" s="78"/>
      <c r="I338" s="78"/>
      <c r="J338" s="78"/>
    </row>
    <row r="339" spans="1:10" ht="14.25">
      <c r="A339" s="5" t="s">
        <v>565</v>
      </c>
      <c r="B339" s="18" t="s">
        <v>13</v>
      </c>
      <c r="C339" s="18" t="s">
        <v>95</v>
      </c>
      <c r="D339" s="20" t="s">
        <v>96</v>
      </c>
      <c r="E339" s="21" t="s">
        <v>16</v>
      </c>
      <c r="F339" s="22">
        <v>0.63</v>
      </c>
      <c r="G339" s="78"/>
      <c r="H339" s="78"/>
      <c r="I339" s="78"/>
      <c r="J339" s="78"/>
    </row>
    <row r="340" spans="1:10" ht="14.25">
      <c r="A340" s="5" t="s">
        <v>566</v>
      </c>
      <c r="B340" s="18" t="s">
        <v>13</v>
      </c>
      <c r="C340" s="19" t="s">
        <v>105</v>
      </c>
      <c r="D340" s="20" t="s">
        <v>106</v>
      </c>
      <c r="E340" s="21" t="s">
        <v>16</v>
      </c>
      <c r="F340" s="22">
        <v>0.36</v>
      </c>
      <c r="G340" s="78"/>
      <c r="H340" s="78"/>
      <c r="I340" s="78"/>
      <c r="J340" s="78"/>
    </row>
    <row r="341" spans="1:10" ht="14.25">
      <c r="A341" s="5" t="s">
        <v>567</v>
      </c>
      <c r="B341" s="18" t="s">
        <v>13</v>
      </c>
      <c r="C341" s="19" t="s">
        <v>155</v>
      </c>
      <c r="D341" s="20" t="s">
        <v>109</v>
      </c>
      <c r="E341" s="21" t="s">
        <v>16</v>
      </c>
      <c r="F341" s="22">
        <v>0.36</v>
      </c>
      <c r="G341" s="78"/>
      <c r="H341" s="78"/>
      <c r="I341" s="78"/>
      <c r="J341" s="78"/>
    </row>
    <row r="342" spans="1:10" ht="14.25">
      <c r="A342" s="5" t="s">
        <v>568</v>
      </c>
      <c r="B342" s="18" t="s">
        <v>13</v>
      </c>
      <c r="C342" s="19" t="s">
        <v>22</v>
      </c>
      <c r="D342" s="20" t="s">
        <v>23</v>
      </c>
      <c r="E342" s="21" t="s">
        <v>20</v>
      </c>
      <c r="F342" s="22">
        <v>3.6</v>
      </c>
      <c r="G342" s="78"/>
      <c r="H342" s="78"/>
      <c r="I342" s="78"/>
      <c r="J342" s="78"/>
    </row>
    <row r="343" spans="1:10" ht="14.25">
      <c r="A343" s="5" t="s">
        <v>569</v>
      </c>
      <c r="B343" s="18" t="s">
        <v>13</v>
      </c>
      <c r="C343" s="18" t="s">
        <v>98</v>
      </c>
      <c r="D343" s="20" t="s">
        <v>159</v>
      </c>
      <c r="E343" s="21" t="s">
        <v>100</v>
      </c>
      <c r="F343" s="22">
        <v>25.2</v>
      </c>
      <c r="G343" s="78"/>
      <c r="H343" s="78"/>
      <c r="I343" s="78"/>
      <c r="J343" s="78"/>
    </row>
    <row r="344" spans="1:10" ht="14.25">
      <c r="A344" s="5" t="s">
        <v>570</v>
      </c>
      <c r="B344" s="18" t="s">
        <v>13</v>
      </c>
      <c r="C344" s="18" t="s">
        <v>102</v>
      </c>
      <c r="D344" s="20" t="s">
        <v>161</v>
      </c>
      <c r="E344" s="21" t="s">
        <v>100</v>
      </c>
      <c r="F344" s="22">
        <v>7.52</v>
      </c>
      <c r="G344" s="78"/>
      <c r="H344" s="78"/>
      <c r="I344" s="78"/>
      <c r="J344" s="78"/>
    </row>
    <row r="345" spans="1:10" ht="14.25">
      <c r="A345" s="5" t="s">
        <v>571</v>
      </c>
      <c r="B345" s="18" t="s">
        <v>13</v>
      </c>
      <c r="C345" s="19" t="s">
        <v>31</v>
      </c>
      <c r="D345" s="20" t="s">
        <v>32</v>
      </c>
      <c r="E345" s="21" t="s">
        <v>33</v>
      </c>
      <c r="F345" s="22">
        <v>15</v>
      </c>
      <c r="G345" s="78"/>
      <c r="H345" s="78"/>
      <c r="I345" s="78"/>
      <c r="J345" s="78"/>
    </row>
    <row r="346" spans="1:10" ht="14.25">
      <c r="A346" s="5" t="s">
        <v>572</v>
      </c>
      <c r="B346" s="18" t="s">
        <v>13</v>
      </c>
      <c r="C346" s="18" t="s">
        <v>35</v>
      </c>
      <c r="D346" s="20" t="s">
        <v>36</v>
      </c>
      <c r="E346" s="21" t="s">
        <v>33</v>
      </c>
      <c r="F346" s="22">
        <v>9</v>
      </c>
      <c r="G346" s="78"/>
      <c r="H346" s="78"/>
      <c r="I346" s="78"/>
      <c r="J346" s="78"/>
    </row>
    <row r="347" spans="1:10" ht="14.25">
      <c r="A347" s="5" t="s">
        <v>573</v>
      </c>
      <c r="B347" s="18" t="s">
        <v>13</v>
      </c>
      <c r="C347" s="19" t="s">
        <v>41</v>
      </c>
      <c r="D347" s="20" t="s">
        <v>42</v>
      </c>
      <c r="E347" s="21" t="s">
        <v>33</v>
      </c>
      <c r="F347" s="22">
        <v>2</v>
      </c>
      <c r="G347" s="78"/>
      <c r="H347" s="78"/>
      <c r="I347" s="78"/>
      <c r="J347" s="78"/>
    </row>
    <row r="348" spans="1:10" ht="14.25">
      <c r="A348" s="5" t="s">
        <v>574</v>
      </c>
      <c r="B348" s="18" t="s">
        <v>13</v>
      </c>
      <c r="C348" s="19" t="s">
        <v>38</v>
      </c>
      <c r="D348" s="20" t="s">
        <v>39</v>
      </c>
      <c r="E348" s="21" t="s">
        <v>33</v>
      </c>
      <c r="F348" s="22">
        <v>2</v>
      </c>
      <c r="G348" s="78"/>
      <c r="H348" s="78"/>
      <c r="I348" s="78"/>
      <c r="J348" s="78"/>
    </row>
    <row r="349" spans="1:10" ht="14.25">
      <c r="A349" s="5" t="s">
        <v>575</v>
      </c>
      <c r="B349" s="18" t="s">
        <v>13</v>
      </c>
      <c r="C349" s="19" t="s">
        <v>576</v>
      </c>
      <c r="D349" s="20" t="s">
        <v>577</v>
      </c>
      <c r="E349" s="21" t="s">
        <v>33</v>
      </c>
      <c r="F349" s="22">
        <v>2</v>
      </c>
      <c r="G349" s="78"/>
      <c r="H349" s="78"/>
      <c r="I349" s="78"/>
      <c r="J349" s="78"/>
    </row>
    <row r="350" spans="1:10" ht="14.25">
      <c r="A350" s="5" t="s">
        <v>578</v>
      </c>
      <c r="B350" s="18" t="s">
        <v>13</v>
      </c>
      <c r="C350" s="19" t="s">
        <v>579</v>
      </c>
      <c r="D350" s="20" t="s">
        <v>580</v>
      </c>
      <c r="E350" s="21" t="s">
        <v>33</v>
      </c>
      <c r="F350" s="22">
        <v>2</v>
      </c>
      <c r="G350" s="78"/>
      <c r="H350" s="78"/>
      <c r="I350" s="78"/>
      <c r="J350" s="78"/>
    </row>
    <row r="351" spans="1:10" ht="15">
      <c r="A351" s="5" t="s">
        <v>581</v>
      </c>
      <c r="B351" s="18" t="s">
        <v>13</v>
      </c>
      <c r="C351" s="25" t="s">
        <v>127</v>
      </c>
      <c r="D351" s="20" t="s">
        <v>128</v>
      </c>
      <c r="E351" s="21" t="s">
        <v>20</v>
      </c>
      <c r="F351" s="22">
        <v>16.86</v>
      </c>
      <c r="G351" s="78"/>
      <c r="H351" s="78"/>
      <c r="I351" s="78"/>
      <c r="J351" s="78"/>
    </row>
    <row r="352" spans="1:10" ht="15">
      <c r="A352" s="5" t="s">
        <v>582</v>
      </c>
      <c r="B352" s="18" t="s">
        <v>13</v>
      </c>
      <c r="C352" s="25" t="s">
        <v>163</v>
      </c>
      <c r="D352" s="20" t="s">
        <v>164</v>
      </c>
      <c r="E352" s="21" t="s">
        <v>20</v>
      </c>
      <c r="F352" s="22">
        <v>24.42</v>
      </c>
      <c r="G352" s="78"/>
      <c r="H352" s="78"/>
      <c r="I352" s="78"/>
      <c r="J352" s="78"/>
    </row>
    <row r="353" spans="1:10" ht="15">
      <c r="A353" s="5" t="s">
        <v>583</v>
      </c>
      <c r="B353" s="18" t="s">
        <v>13</v>
      </c>
      <c r="C353" s="25" t="s">
        <v>54</v>
      </c>
      <c r="D353" s="20" t="s">
        <v>55</v>
      </c>
      <c r="E353" s="21" t="s">
        <v>20</v>
      </c>
      <c r="F353" s="22">
        <v>181.2</v>
      </c>
      <c r="G353" s="78"/>
      <c r="H353" s="78"/>
      <c r="I353" s="78"/>
      <c r="J353" s="78"/>
    </row>
    <row r="354" spans="1:10" ht="15">
      <c r="A354" s="5" t="s">
        <v>584</v>
      </c>
      <c r="B354" s="18" t="s">
        <v>13</v>
      </c>
      <c r="C354" s="25" t="s">
        <v>57</v>
      </c>
      <c r="D354" s="20" t="s">
        <v>58</v>
      </c>
      <c r="E354" s="21" t="s">
        <v>20</v>
      </c>
      <c r="F354" s="40">
        <v>45.33</v>
      </c>
      <c r="G354" s="78"/>
      <c r="H354" s="78"/>
      <c r="I354" s="78"/>
      <c r="J354" s="78"/>
    </row>
    <row r="355" spans="1:10" ht="25.5">
      <c r="A355" s="5" t="s">
        <v>585</v>
      </c>
      <c r="B355" s="18" t="s">
        <v>13</v>
      </c>
      <c r="C355" s="25" t="s">
        <v>63</v>
      </c>
      <c r="D355" s="20" t="s">
        <v>280</v>
      </c>
      <c r="E355" s="21" t="s">
        <v>20</v>
      </c>
      <c r="F355" s="22">
        <v>207.12</v>
      </c>
      <c r="G355" s="78"/>
      <c r="H355" s="78"/>
      <c r="I355" s="78"/>
      <c r="J355" s="78"/>
    </row>
    <row r="356" spans="1:10" ht="25.5">
      <c r="A356" s="5" t="s">
        <v>586</v>
      </c>
      <c r="B356" s="18" t="s">
        <v>13</v>
      </c>
      <c r="C356" s="25" t="s">
        <v>60</v>
      </c>
      <c r="D356" s="20" t="s">
        <v>61</v>
      </c>
      <c r="E356" s="21" t="s">
        <v>20</v>
      </c>
      <c r="F356" s="22">
        <v>45.33</v>
      </c>
      <c r="G356" s="78"/>
      <c r="H356" s="78"/>
      <c r="I356" s="78"/>
      <c r="J356" s="78"/>
    </row>
    <row r="357" spans="1:10" ht="14.25">
      <c r="A357" s="5" t="s">
        <v>587</v>
      </c>
      <c r="B357" s="18" t="s">
        <v>13</v>
      </c>
      <c r="C357" s="18" t="s">
        <v>66</v>
      </c>
      <c r="D357" s="20" t="s">
        <v>67</v>
      </c>
      <c r="E357" s="21" t="s">
        <v>20</v>
      </c>
      <c r="F357" s="22">
        <v>252.45</v>
      </c>
      <c r="G357" s="78"/>
      <c r="H357" s="78"/>
      <c r="I357" s="78"/>
      <c r="J357" s="78"/>
    </row>
    <row r="358" spans="1:10" ht="14.25">
      <c r="A358" s="5" t="s">
        <v>588</v>
      </c>
      <c r="B358" s="18" t="s">
        <v>13</v>
      </c>
      <c r="C358" s="18" t="s">
        <v>175</v>
      </c>
      <c r="D358" s="20" t="s">
        <v>176</v>
      </c>
      <c r="E358" s="21" t="s">
        <v>52</v>
      </c>
      <c r="F358" s="22">
        <v>18.9</v>
      </c>
      <c r="G358" s="78"/>
      <c r="H358" s="78"/>
      <c r="I358" s="78"/>
      <c r="J358" s="78"/>
    </row>
    <row r="359" spans="1:10" ht="25.5">
      <c r="A359" s="5" t="s">
        <v>589</v>
      </c>
      <c r="B359" s="18" t="s">
        <v>13</v>
      </c>
      <c r="C359" s="18" t="s">
        <v>590</v>
      </c>
      <c r="D359" s="20" t="s">
        <v>591</v>
      </c>
      <c r="E359" s="21" t="s">
        <v>52</v>
      </c>
      <c r="F359" s="22">
        <v>6.5</v>
      </c>
      <c r="G359" s="78"/>
      <c r="H359" s="78"/>
      <c r="I359" s="78"/>
      <c r="J359" s="78"/>
    </row>
    <row r="360" spans="1:10" ht="14.25">
      <c r="A360" s="5" t="s">
        <v>592</v>
      </c>
      <c r="B360" s="18" t="s">
        <v>13</v>
      </c>
      <c r="C360" s="18" t="s">
        <v>593</v>
      </c>
      <c r="D360" s="20" t="s">
        <v>594</v>
      </c>
      <c r="E360" s="21" t="s">
        <v>33</v>
      </c>
      <c r="F360" s="22">
        <v>4</v>
      </c>
      <c r="G360" s="78"/>
      <c r="H360" s="78"/>
      <c r="I360" s="78"/>
      <c r="J360" s="78"/>
    </row>
    <row r="361" spans="1:10" ht="15">
      <c r="A361" s="5" t="s">
        <v>595</v>
      </c>
      <c r="B361" s="18" t="s">
        <v>13</v>
      </c>
      <c r="C361" s="25" t="s">
        <v>184</v>
      </c>
      <c r="D361" s="38" t="s">
        <v>185</v>
      </c>
      <c r="E361" s="39" t="s">
        <v>52</v>
      </c>
      <c r="F361" s="22">
        <v>6</v>
      </c>
      <c r="G361" s="78"/>
      <c r="H361" s="78"/>
      <c r="I361" s="78"/>
      <c r="J361" s="78"/>
    </row>
    <row r="362" spans="1:10" ht="14.25">
      <c r="A362" s="5" t="s">
        <v>596</v>
      </c>
      <c r="B362" s="18" t="s">
        <v>13</v>
      </c>
      <c r="C362" s="18" t="s">
        <v>187</v>
      </c>
      <c r="D362" s="38" t="s">
        <v>188</v>
      </c>
      <c r="E362" s="39" t="s">
        <v>52</v>
      </c>
      <c r="F362" s="22">
        <v>20</v>
      </c>
      <c r="G362" s="78"/>
      <c r="H362" s="78"/>
      <c r="I362" s="78"/>
      <c r="J362" s="78"/>
    </row>
    <row r="363" spans="1:10" ht="15">
      <c r="A363" s="5" t="s">
        <v>597</v>
      </c>
      <c r="B363" s="18" t="s">
        <v>13</v>
      </c>
      <c r="C363" s="25" t="s">
        <v>401</v>
      </c>
      <c r="D363" s="38" t="s">
        <v>402</v>
      </c>
      <c r="E363" s="39" t="s">
        <v>52</v>
      </c>
      <c r="F363" s="22">
        <v>30</v>
      </c>
      <c r="G363" s="78"/>
      <c r="H363" s="78"/>
      <c r="I363" s="78"/>
      <c r="J363" s="78"/>
    </row>
    <row r="364" spans="1:10" ht="14.25">
      <c r="A364" s="5" t="s">
        <v>598</v>
      </c>
      <c r="B364" s="18" t="s">
        <v>13</v>
      </c>
      <c r="C364" s="18" t="s">
        <v>190</v>
      </c>
      <c r="D364" s="38" t="s">
        <v>191</v>
      </c>
      <c r="E364" s="39" t="s">
        <v>33</v>
      </c>
      <c r="F364" s="22">
        <v>2</v>
      </c>
      <c r="G364" s="78"/>
      <c r="H364" s="78"/>
      <c r="I364" s="78"/>
      <c r="J364" s="78"/>
    </row>
    <row r="365" spans="1:10" ht="14.25">
      <c r="A365" s="5" t="s">
        <v>599</v>
      </c>
      <c r="B365" s="18" t="s">
        <v>13</v>
      </c>
      <c r="C365" s="18" t="s">
        <v>600</v>
      </c>
      <c r="D365" s="38" t="s">
        <v>601</v>
      </c>
      <c r="E365" s="39" t="s">
        <v>52</v>
      </c>
      <c r="F365" s="83">
        <v>0.30000000000000004</v>
      </c>
      <c r="G365" s="78"/>
      <c r="H365" s="78"/>
      <c r="I365" s="78"/>
      <c r="J365" s="78"/>
    </row>
    <row r="366" spans="1:10" ht="25.5">
      <c r="A366" s="5" t="s">
        <v>602</v>
      </c>
      <c r="B366" s="18" t="s">
        <v>13</v>
      </c>
      <c r="C366" s="18" t="s">
        <v>193</v>
      </c>
      <c r="D366" s="20" t="s">
        <v>194</v>
      </c>
      <c r="E366" s="39" t="s">
        <v>33</v>
      </c>
      <c r="F366" s="22">
        <v>2</v>
      </c>
      <c r="G366" s="78"/>
      <c r="H366" s="78"/>
      <c r="I366" s="78"/>
      <c r="J366" s="78"/>
    </row>
    <row r="367" spans="1:10" ht="14.25">
      <c r="A367" s="5" t="s">
        <v>603</v>
      </c>
      <c r="B367" s="18" t="s">
        <v>13</v>
      </c>
      <c r="C367" s="18" t="s">
        <v>196</v>
      </c>
      <c r="D367" s="20" t="s">
        <v>197</v>
      </c>
      <c r="E367" s="39" t="s">
        <v>33</v>
      </c>
      <c r="F367" s="22">
        <v>2</v>
      </c>
      <c r="G367" s="78"/>
      <c r="H367" s="78"/>
      <c r="I367" s="78"/>
      <c r="J367" s="78"/>
    </row>
    <row r="368" spans="1:10" ht="15">
      <c r="A368" s="5" t="s">
        <v>604</v>
      </c>
      <c r="B368" s="18" t="s">
        <v>13</v>
      </c>
      <c r="C368" s="25" t="s">
        <v>199</v>
      </c>
      <c r="D368" s="20" t="s">
        <v>200</v>
      </c>
      <c r="E368" s="39" t="s">
        <v>201</v>
      </c>
      <c r="F368" s="22">
        <v>2</v>
      </c>
      <c r="G368" s="78"/>
      <c r="H368" s="78"/>
      <c r="I368" s="78"/>
      <c r="J368" s="78"/>
    </row>
    <row r="369" spans="1:10" ht="14.25">
      <c r="A369" s="5" t="s">
        <v>605</v>
      </c>
      <c r="B369" s="18" t="s">
        <v>13</v>
      </c>
      <c r="C369" s="18" t="s">
        <v>299</v>
      </c>
      <c r="D369" s="20" t="s">
        <v>300</v>
      </c>
      <c r="E369" s="39" t="s">
        <v>20</v>
      </c>
      <c r="F369" s="22">
        <v>15.99</v>
      </c>
      <c r="G369" s="78"/>
      <c r="H369" s="78"/>
      <c r="I369" s="78"/>
      <c r="J369" s="78"/>
    </row>
    <row r="370" spans="1:10" ht="14.25">
      <c r="A370" s="5" t="s">
        <v>606</v>
      </c>
      <c r="B370" s="18" t="s">
        <v>13</v>
      </c>
      <c r="C370" s="18" t="s">
        <v>302</v>
      </c>
      <c r="D370" s="20" t="s">
        <v>303</v>
      </c>
      <c r="E370" s="39" t="s">
        <v>20</v>
      </c>
      <c r="F370" s="22">
        <v>15.99</v>
      </c>
      <c r="G370" s="78"/>
      <c r="H370" s="78"/>
      <c r="I370" s="78"/>
      <c r="J370" s="78"/>
    </row>
    <row r="371" spans="1:10" ht="12.75" customHeight="1">
      <c r="A371" s="27"/>
      <c r="B371" s="28"/>
      <c r="C371" s="29"/>
      <c r="D371" s="157" t="s">
        <v>607</v>
      </c>
      <c r="E371" s="157"/>
      <c r="F371" s="157"/>
      <c r="G371" s="78"/>
      <c r="H371" s="78"/>
      <c r="I371" s="78"/>
      <c r="J371" s="78"/>
    </row>
    <row r="372" spans="1:10" ht="14.25">
      <c r="A372" s="13" t="s">
        <v>608</v>
      </c>
      <c r="B372" s="14"/>
      <c r="C372" s="14"/>
      <c r="D372" s="15" t="s">
        <v>306</v>
      </c>
      <c r="E372" s="16"/>
      <c r="F372" s="32"/>
      <c r="G372" s="78"/>
      <c r="H372" s="78"/>
      <c r="I372" s="78"/>
      <c r="J372" s="78"/>
    </row>
    <row r="373" spans="1:10" ht="15">
      <c r="A373" s="45" t="s">
        <v>609</v>
      </c>
      <c r="B373" s="18" t="s">
        <v>13</v>
      </c>
      <c r="C373" s="25" t="s">
        <v>47</v>
      </c>
      <c r="D373" s="20" t="s">
        <v>48</v>
      </c>
      <c r="E373" s="21" t="s">
        <v>33</v>
      </c>
      <c r="F373" s="22">
        <v>3</v>
      </c>
      <c r="G373" s="78"/>
      <c r="H373" s="78"/>
      <c r="I373" s="78"/>
      <c r="J373" s="78"/>
    </row>
    <row r="374" spans="1:10" ht="15">
      <c r="A374" s="45" t="s">
        <v>610</v>
      </c>
      <c r="B374" s="18" t="s">
        <v>13</v>
      </c>
      <c r="C374" s="25" t="s">
        <v>50</v>
      </c>
      <c r="D374" s="20" t="s">
        <v>51</v>
      </c>
      <c r="E374" s="21" t="s">
        <v>52</v>
      </c>
      <c r="F374" s="22">
        <v>15</v>
      </c>
      <c r="G374" s="78"/>
      <c r="H374" s="78"/>
      <c r="I374" s="78"/>
      <c r="J374" s="78"/>
    </row>
    <row r="375" spans="1:10" ht="15">
      <c r="A375" s="45" t="s">
        <v>611</v>
      </c>
      <c r="B375" s="18" t="s">
        <v>13</v>
      </c>
      <c r="C375" s="25" t="s">
        <v>527</v>
      </c>
      <c r="D375" s="20" t="s">
        <v>528</v>
      </c>
      <c r="E375" s="21" t="s">
        <v>20</v>
      </c>
      <c r="F375" s="22">
        <v>19.94</v>
      </c>
      <c r="G375" s="78"/>
      <c r="H375" s="78"/>
      <c r="I375" s="78"/>
      <c r="J375" s="78"/>
    </row>
    <row r="376" spans="1:10" ht="15">
      <c r="A376" s="45" t="s">
        <v>612</v>
      </c>
      <c r="B376" s="18" t="s">
        <v>13</v>
      </c>
      <c r="C376" s="25" t="s">
        <v>234</v>
      </c>
      <c r="D376" s="46" t="s">
        <v>235</v>
      </c>
      <c r="E376" s="21" t="s">
        <v>33</v>
      </c>
      <c r="F376" s="40">
        <v>5</v>
      </c>
      <c r="G376" s="78"/>
      <c r="H376" s="78"/>
      <c r="I376" s="78"/>
      <c r="J376" s="78"/>
    </row>
    <row r="377" spans="1:10" ht="15">
      <c r="A377" s="45" t="s">
        <v>613</v>
      </c>
      <c r="B377" s="18" t="s">
        <v>13</v>
      </c>
      <c r="C377" s="25" t="s">
        <v>44</v>
      </c>
      <c r="D377" s="20" t="s">
        <v>45</v>
      </c>
      <c r="E377" s="21" t="s">
        <v>33</v>
      </c>
      <c r="F377" s="22">
        <v>12</v>
      </c>
      <c r="G377" s="78"/>
      <c r="H377" s="78"/>
      <c r="I377" s="78"/>
      <c r="J377" s="78"/>
    </row>
    <row r="378" spans="1:10" ht="15">
      <c r="A378" s="45" t="s">
        <v>614</v>
      </c>
      <c r="B378" s="18" t="s">
        <v>13</v>
      </c>
      <c r="C378" s="25" t="s">
        <v>72</v>
      </c>
      <c r="D378" s="20" t="s">
        <v>73</v>
      </c>
      <c r="E378" s="21" t="s">
        <v>16</v>
      </c>
      <c r="F378" s="22">
        <v>1.33</v>
      </c>
      <c r="G378" s="78"/>
      <c r="H378" s="78"/>
      <c r="I378" s="78"/>
      <c r="J378" s="78"/>
    </row>
    <row r="379" spans="1:10" ht="15">
      <c r="A379" s="45" t="s">
        <v>615</v>
      </c>
      <c r="B379" s="18" t="s">
        <v>13</v>
      </c>
      <c r="C379" s="25" t="s">
        <v>69</v>
      </c>
      <c r="D379" s="20" t="s">
        <v>70</v>
      </c>
      <c r="E379" s="21" t="s">
        <v>20</v>
      </c>
      <c r="F379" s="26">
        <v>124.32</v>
      </c>
      <c r="G379" s="78"/>
      <c r="H379" s="78"/>
      <c r="I379" s="78"/>
      <c r="J379" s="78"/>
    </row>
    <row r="380" spans="1:10" ht="15">
      <c r="A380" s="45" t="s">
        <v>616</v>
      </c>
      <c r="B380" s="18" t="s">
        <v>13</v>
      </c>
      <c r="C380" s="25" t="s">
        <v>345</v>
      </c>
      <c r="D380" s="20" t="s">
        <v>617</v>
      </c>
      <c r="E380" s="21" t="s">
        <v>20</v>
      </c>
      <c r="F380" s="22">
        <v>5.94</v>
      </c>
      <c r="G380" s="78"/>
      <c r="H380" s="78"/>
      <c r="I380" s="78"/>
      <c r="J380" s="78"/>
    </row>
    <row r="381" spans="1:10" ht="15">
      <c r="A381" s="45" t="s">
        <v>618</v>
      </c>
      <c r="B381" s="18" t="s">
        <v>13</v>
      </c>
      <c r="C381" s="25" t="s">
        <v>348</v>
      </c>
      <c r="D381" s="46" t="s">
        <v>619</v>
      </c>
      <c r="E381" s="21" t="s">
        <v>16</v>
      </c>
      <c r="F381" s="22">
        <v>0.30000000000000004</v>
      </c>
      <c r="G381" s="78"/>
      <c r="H381" s="78"/>
      <c r="I381" s="78"/>
      <c r="J381" s="78"/>
    </row>
    <row r="382" spans="1:10" ht="15">
      <c r="A382" s="45" t="s">
        <v>620</v>
      </c>
      <c r="B382" s="18" t="s">
        <v>13</v>
      </c>
      <c r="C382" s="25" t="s">
        <v>150</v>
      </c>
      <c r="D382" s="20" t="s">
        <v>151</v>
      </c>
      <c r="E382" s="21" t="s">
        <v>20</v>
      </c>
      <c r="F382" s="22">
        <v>5.67</v>
      </c>
      <c r="G382" s="78"/>
      <c r="H382" s="78"/>
      <c r="I382" s="78"/>
      <c r="J382" s="78"/>
    </row>
    <row r="383" spans="1:10" ht="15">
      <c r="A383" s="45" t="s">
        <v>621</v>
      </c>
      <c r="B383" s="18" t="s">
        <v>13</v>
      </c>
      <c r="C383" s="25" t="s">
        <v>622</v>
      </c>
      <c r="D383" s="20" t="s">
        <v>623</v>
      </c>
      <c r="E383" s="21" t="s">
        <v>33</v>
      </c>
      <c r="F383" s="22">
        <v>1</v>
      </c>
      <c r="G383" s="78"/>
      <c r="H383" s="78"/>
      <c r="I383" s="78"/>
      <c r="J383" s="78"/>
    </row>
    <row r="384" spans="1:10" ht="15">
      <c r="A384" s="45" t="s">
        <v>624</v>
      </c>
      <c r="B384" s="18" t="s">
        <v>13</v>
      </c>
      <c r="C384" s="25" t="s">
        <v>625</v>
      </c>
      <c r="D384" s="20" t="s">
        <v>626</v>
      </c>
      <c r="E384" s="21" t="s">
        <v>20</v>
      </c>
      <c r="F384" s="22">
        <v>5</v>
      </c>
      <c r="G384" s="78"/>
      <c r="H384" s="78"/>
      <c r="I384" s="78"/>
      <c r="J384" s="78"/>
    </row>
    <row r="385" spans="1:10" ht="15">
      <c r="A385" s="45" t="s">
        <v>627</v>
      </c>
      <c r="B385" s="18" t="s">
        <v>13</v>
      </c>
      <c r="C385" s="25" t="s">
        <v>362</v>
      </c>
      <c r="D385" s="47" t="s">
        <v>363</v>
      </c>
      <c r="E385" s="21" t="s">
        <v>33</v>
      </c>
      <c r="F385" s="22">
        <v>8</v>
      </c>
      <c r="G385" s="78"/>
      <c r="H385" s="78"/>
      <c r="I385" s="78"/>
      <c r="J385" s="78"/>
    </row>
    <row r="386" spans="1:10" ht="15">
      <c r="A386" s="45" t="s">
        <v>628</v>
      </c>
      <c r="B386" s="18" t="s">
        <v>13</v>
      </c>
      <c r="C386" s="25" t="s">
        <v>203</v>
      </c>
      <c r="D386" s="20" t="s">
        <v>629</v>
      </c>
      <c r="E386" s="21" t="s">
        <v>20</v>
      </c>
      <c r="F386" s="22">
        <v>1.38</v>
      </c>
      <c r="G386" s="78"/>
      <c r="H386" s="78"/>
      <c r="I386" s="78"/>
      <c r="J386" s="78"/>
    </row>
    <row r="387" spans="1:10" ht="15">
      <c r="A387" s="45" t="s">
        <v>630</v>
      </c>
      <c r="B387" s="18" t="s">
        <v>13</v>
      </c>
      <c r="C387" s="25" t="s">
        <v>206</v>
      </c>
      <c r="D387" s="20" t="s">
        <v>207</v>
      </c>
      <c r="E387" s="21" t="s">
        <v>33</v>
      </c>
      <c r="F387" s="22">
        <v>3</v>
      </c>
      <c r="G387" s="78"/>
      <c r="H387" s="78"/>
      <c r="I387" s="78"/>
      <c r="J387" s="78"/>
    </row>
    <row r="388" spans="1:10" ht="15">
      <c r="A388" s="45" t="s">
        <v>631</v>
      </c>
      <c r="B388" s="18" t="s">
        <v>13</v>
      </c>
      <c r="C388" s="25" t="s">
        <v>212</v>
      </c>
      <c r="D388" s="20" t="s">
        <v>213</v>
      </c>
      <c r="E388" s="21" t="s">
        <v>33</v>
      </c>
      <c r="F388" s="22">
        <v>3</v>
      </c>
      <c r="G388" s="78"/>
      <c r="H388" s="78"/>
      <c r="I388" s="78"/>
      <c r="J388" s="78"/>
    </row>
    <row r="389" spans="1:10" ht="15">
      <c r="A389" s="45" t="s">
        <v>632</v>
      </c>
      <c r="B389" s="18" t="s">
        <v>13</v>
      </c>
      <c r="C389" s="25" t="s">
        <v>209</v>
      </c>
      <c r="D389" s="20" t="s">
        <v>210</v>
      </c>
      <c r="E389" s="21" t="s">
        <v>33</v>
      </c>
      <c r="F389" s="22">
        <v>3</v>
      </c>
      <c r="G389" s="78"/>
      <c r="H389" s="78"/>
      <c r="I389" s="78"/>
      <c r="J389" s="78"/>
    </row>
    <row r="390" spans="1:10" ht="25.5">
      <c r="A390" s="45" t="s">
        <v>633</v>
      </c>
      <c r="B390" s="18" t="s">
        <v>13</v>
      </c>
      <c r="C390" s="25" t="s">
        <v>634</v>
      </c>
      <c r="D390" s="20" t="s">
        <v>635</v>
      </c>
      <c r="E390" s="21" t="s">
        <v>33</v>
      </c>
      <c r="F390" s="22">
        <v>2</v>
      </c>
      <c r="G390" s="78"/>
      <c r="H390" s="78"/>
      <c r="I390" s="78"/>
      <c r="J390" s="78"/>
    </row>
    <row r="391" spans="1:10" ht="12.75" customHeight="1">
      <c r="A391" s="27"/>
      <c r="B391" s="28"/>
      <c r="C391" s="29"/>
      <c r="D391" s="157" t="s">
        <v>636</v>
      </c>
      <c r="E391" s="157"/>
      <c r="F391" s="157"/>
      <c r="G391" s="78"/>
      <c r="H391" s="78"/>
      <c r="I391" s="78"/>
      <c r="J391" s="78"/>
    </row>
    <row r="392" spans="1:10" ht="12.75" customHeight="1">
      <c r="A392" s="41"/>
      <c r="B392" s="42"/>
      <c r="C392" s="42"/>
      <c r="D392" s="158" t="s">
        <v>637</v>
      </c>
      <c r="E392" s="158"/>
      <c r="F392" s="158"/>
      <c r="G392" s="78"/>
      <c r="H392" s="78"/>
      <c r="I392" s="78"/>
      <c r="J392" s="78"/>
    </row>
    <row r="393" spans="1:10" ht="14.25">
      <c r="A393" s="84"/>
      <c r="B393" s="84"/>
      <c r="C393" s="84"/>
      <c r="D393" s="85"/>
      <c r="E393" s="84"/>
      <c r="F393" s="86"/>
      <c r="G393" s="78"/>
      <c r="H393" s="78"/>
      <c r="I393" s="78"/>
      <c r="J393" s="78"/>
    </row>
    <row r="394" spans="1:10" ht="25.5">
      <c r="A394" s="8" t="s">
        <v>638</v>
      </c>
      <c r="B394" s="8"/>
      <c r="C394" s="9"/>
      <c r="D394" s="10" t="s">
        <v>639</v>
      </c>
      <c r="E394" s="11"/>
      <c r="F394" s="12"/>
      <c r="G394" s="78"/>
      <c r="H394" s="78"/>
      <c r="I394" s="78"/>
      <c r="J394" s="78"/>
    </row>
    <row r="395" spans="1:10" ht="14.25">
      <c r="A395" s="13" t="s">
        <v>640</v>
      </c>
      <c r="B395" s="14"/>
      <c r="C395" s="14"/>
      <c r="D395" s="15" t="s">
        <v>11</v>
      </c>
      <c r="E395" s="16"/>
      <c r="F395" s="32"/>
      <c r="G395" s="78"/>
      <c r="H395" s="78"/>
      <c r="I395" s="78"/>
      <c r="J395" s="78"/>
    </row>
    <row r="396" spans="1:10" ht="14.25">
      <c r="A396" s="5" t="s">
        <v>641</v>
      </c>
      <c r="B396" s="18" t="s">
        <v>13</v>
      </c>
      <c r="C396" s="19" t="s">
        <v>14</v>
      </c>
      <c r="D396" s="20" t="s">
        <v>15</v>
      </c>
      <c r="E396" s="21" t="s">
        <v>16</v>
      </c>
      <c r="F396" s="22">
        <v>0.32</v>
      </c>
      <c r="G396" s="78"/>
      <c r="H396" s="78"/>
      <c r="I396" s="78"/>
      <c r="J396" s="78"/>
    </row>
    <row r="397" spans="1:10" ht="14.25">
      <c r="A397" s="5" t="s">
        <v>642</v>
      </c>
      <c r="B397" s="18" t="s">
        <v>13</v>
      </c>
      <c r="C397" s="19" t="s">
        <v>22</v>
      </c>
      <c r="D397" s="20" t="s">
        <v>23</v>
      </c>
      <c r="E397" s="21" t="s">
        <v>20</v>
      </c>
      <c r="F397" s="22">
        <v>1.21</v>
      </c>
      <c r="G397" s="78"/>
      <c r="H397" s="78"/>
      <c r="I397" s="78"/>
      <c r="J397" s="78"/>
    </row>
    <row r="398" spans="1:10" ht="14.25">
      <c r="A398" s="5" t="s">
        <v>643</v>
      </c>
      <c r="B398" s="18" t="s">
        <v>13</v>
      </c>
      <c r="C398" s="19" t="s">
        <v>18</v>
      </c>
      <c r="D398" s="20" t="s">
        <v>19</v>
      </c>
      <c r="E398" s="21" t="s">
        <v>20</v>
      </c>
      <c r="F398" s="22">
        <v>3.56</v>
      </c>
      <c r="G398" s="78"/>
      <c r="H398" s="78"/>
      <c r="I398" s="78"/>
      <c r="J398" s="78"/>
    </row>
    <row r="399" spans="1:10" ht="14.25">
      <c r="A399" s="5" t="s">
        <v>644</v>
      </c>
      <c r="B399" s="18" t="s">
        <v>13</v>
      </c>
      <c r="C399" s="19" t="s">
        <v>108</v>
      </c>
      <c r="D399" s="20" t="s">
        <v>109</v>
      </c>
      <c r="E399" s="21" t="s">
        <v>16</v>
      </c>
      <c r="F399" s="22">
        <v>0.32</v>
      </c>
      <c r="G399" s="78"/>
      <c r="H399" s="78"/>
      <c r="I399" s="78"/>
      <c r="J399" s="78"/>
    </row>
    <row r="400" spans="1:10" ht="14.25">
      <c r="A400" s="5" t="s">
        <v>645</v>
      </c>
      <c r="B400" s="18" t="s">
        <v>120</v>
      </c>
      <c r="C400" s="19" t="s">
        <v>254</v>
      </c>
      <c r="D400" s="20" t="s">
        <v>255</v>
      </c>
      <c r="E400" s="21" t="s">
        <v>52</v>
      </c>
      <c r="F400" s="22">
        <v>3.34</v>
      </c>
      <c r="G400" s="78"/>
      <c r="H400" s="78"/>
      <c r="I400" s="78"/>
      <c r="J400" s="78"/>
    </row>
    <row r="401" spans="1:10" ht="15">
      <c r="A401" s="5" t="s">
        <v>646</v>
      </c>
      <c r="B401" s="18" t="s">
        <v>120</v>
      </c>
      <c r="C401" s="25" t="s">
        <v>124</v>
      </c>
      <c r="D401" s="20" t="s">
        <v>125</v>
      </c>
      <c r="E401" s="21" t="s">
        <v>52</v>
      </c>
      <c r="F401" s="22">
        <v>1.94</v>
      </c>
      <c r="G401" s="78"/>
      <c r="H401" s="78"/>
      <c r="I401" s="78"/>
      <c r="J401" s="78"/>
    </row>
    <row r="402" spans="1:10" ht="14.25">
      <c r="A402" s="5" t="s">
        <v>647</v>
      </c>
      <c r="B402" s="18" t="s">
        <v>13</v>
      </c>
      <c r="C402" s="19" t="s">
        <v>25</v>
      </c>
      <c r="D402" s="20" t="s">
        <v>26</v>
      </c>
      <c r="E402" s="21" t="s">
        <v>20</v>
      </c>
      <c r="F402" s="22">
        <v>3.56</v>
      </c>
      <c r="G402" s="78"/>
      <c r="H402" s="78"/>
      <c r="I402" s="78"/>
      <c r="J402" s="78"/>
    </row>
    <row r="403" spans="1:10" ht="12.75" customHeight="1">
      <c r="A403" s="23"/>
      <c r="B403" s="24"/>
      <c r="C403" s="24"/>
      <c r="D403" s="157" t="s">
        <v>648</v>
      </c>
      <c r="E403" s="157"/>
      <c r="F403" s="157"/>
      <c r="G403" s="78"/>
      <c r="H403" s="78"/>
      <c r="I403" s="78"/>
      <c r="J403" s="78"/>
    </row>
    <row r="404" spans="1:10" ht="12.75" customHeight="1">
      <c r="A404" s="41"/>
      <c r="B404" s="42"/>
      <c r="C404" s="42"/>
      <c r="D404" s="158" t="s">
        <v>649</v>
      </c>
      <c r="E404" s="158"/>
      <c r="F404" s="158"/>
      <c r="G404" s="78"/>
      <c r="H404" s="78"/>
      <c r="I404" s="78"/>
      <c r="J404" s="78"/>
    </row>
    <row r="405" spans="1:10" ht="14.25">
      <c r="A405" s="84"/>
      <c r="B405" s="84"/>
      <c r="C405" s="84"/>
      <c r="D405" s="85"/>
      <c r="E405" s="84"/>
      <c r="F405" s="86"/>
      <c r="G405" s="78"/>
      <c r="H405" s="78"/>
      <c r="I405" s="78"/>
      <c r="J405" s="78"/>
    </row>
    <row r="406" spans="1:10" ht="25.5">
      <c r="A406" s="8" t="s">
        <v>650</v>
      </c>
      <c r="B406" s="8"/>
      <c r="C406" s="9"/>
      <c r="D406" s="10" t="s">
        <v>651</v>
      </c>
      <c r="E406" s="11"/>
      <c r="F406" s="12"/>
      <c r="G406" s="78"/>
      <c r="H406" s="78"/>
      <c r="I406" s="78"/>
      <c r="J406" s="78"/>
    </row>
    <row r="407" spans="1:10" ht="14.25">
      <c r="A407" s="13" t="s">
        <v>652</v>
      </c>
      <c r="B407" s="14"/>
      <c r="C407" s="14"/>
      <c r="D407" s="15" t="s">
        <v>11</v>
      </c>
      <c r="E407" s="16"/>
      <c r="F407" s="32"/>
      <c r="G407" s="78"/>
      <c r="H407" s="78"/>
      <c r="I407" s="78"/>
      <c r="J407" s="78"/>
    </row>
    <row r="408" spans="1:10" ht="15">
      <c r="A408" s="5" t="s">
        <v>653</v>
      </c>
      <c r="B408" s="18" t="s">
        <v>13</v>
      </c>
      <c r="C408" s="25" t="s">
        <v>14</v>
      </c>
      <c r="D408" s="20" t="s">
        <v>15</v>
      </c>
      <c r="E408" s="21" t="s">
        <v>16</v>
      </c>
      <c r="F408" s="22">
        <v>0.62</v>
      </c>
      <c r="G408" s="78"/>
      <c r="H408" s="78"/>
      <c r="I408" s="78"/>
      <c r="J408" s="78"/>
    </row>
    <row r="409" spans="1:10" ht="15">
      <c r="A409" s="5" t="s">
        <v>654</v>
      </c>
      <c r="B409" s="18" t="s">
        <v>13</v>
      </c>
      <c r="C409" s="25" t="s">
        <v>18</v>
      </c>
      <c r="D409" s="20" t="s">
        <v>19</v>
      </c>
      <c r="E409" s="21" t="s">
        <v>20</v>
      </c>
      <c r="F409" s="22">
        <v>21.84</v>
      </c>
      <c r="G409" s="78"/>
      <c r="H409" s="78"/>
      <c r="I409" s="78"/>
      <c r="J409" s="78"/>
    </row>
    <row r="410" spans="1:10" ht="14.25">
      <c r="A410" s="5" t="s">
        <v>655</v>
      </c>
      <c r="B410" s="18" t="s">
        <v>656</v>
      </c>
      <c r="C410" s="19" t="s">
        <v>657</v>
      </c>
      <c r="D410" s="20" t="s">
        <v>658</v>
      </c>
      <c r="E410" s="21" t="s">
        <v>20</v>
      </c>
      <c r="F410" s="22">
        <v>1.24</v>
      </c>
      <c r="G410" s="78"/>
      <c r="H410" s="78"/>
      <c r="I410" s="78"/>
      <c r="J410" s="78"/>
    </row>
    <row r="411" spans="1:10" ht="14.25">
      <c r="A411" s="5" t="s">
        <v>659</v>
      </c>
      <c r="B411" s="18" t="s">
        <v>120</v>
      </c>
      <c r="C411" s="19" t="s">
        <v>254</v>
      </c>
      <c r="D411" s="20" t="s">
        <v>255</v>
      </c>
      <c r="E411" s="21" t="s">
        <v>52</v>
      </c>
      <c r="F411" s="22">
        <v>45.15</v>
      </c>
      <c r="G411" s="78"/>
      <c r="H411" s="78"/>
      <c r="I411" s="78"/>
      <c r="J411" s="78"/>
    </row>
    <row r="412" spans="1:10" ht="14.25">
      <c r="A412" s="5" t="s">
        <v>660</v>
      </c>
      <c r="B412" s="18" t="s">
        <v>13</v>
      </c>
      <c r="C412" s="19" t="s">
        <v>25</v>
      </c>
      <c r="D412" s="20" t="s">
        <v>26</v>
      </c>
      <c r="E412" s="21" t="s">
        <v>20</v>
      </c>
      <c r="F412" s="22">
        <v>21.84</v>
      </c>
      <c r="G412" s="78"/>
      <c r="H412" s="78"/>
      <c r="I412" s="78"/>
      <c r="J412" s="78"/>
    </row>
    <row r="413" spans="1:10" ht="12.75" customHeight="1">
      <c r="A413" s="23"/>
      <c r="B413" s="24"/>
      <c r="C413" s="24"/>
      <c r="D413" s="157" t="s">
        <v>661</v>
      </c>
      <c r="E413" s="157"/>
      <c r="F413" s="157"/>
      <c r="G413" s="78"/>
      <c r="H413" s="78"/>
      <c r="I413" s="78"/>
      <c r="J413" s="78"/>
    </row>
    <row r="414" spans="1:10" ht="14.25">
      <c r="A414" s="13" t="s">
        <v>662</v>
      </c>
      <c r="B414" s="14"/>
      <c r="C414" s="14"/>
      <c r="D414" s="15" t="s">
        <v>29</v>
      </c>
      <c r="E414" s="16"/>
      <c r="F414" s="80"/>
      <c r="G414" s="78"/>
      <c r="H414" s="78"/>
      <c r="I414" s="78"/>
      <c r="J414" s="78"/>
    </row>
    <row r="415" spans="1:10" ht="15">
      <c r="A415" s="5" t="s">
        <v>663</v>
      </c>
      <c r="B415" s="18" t="s">
        <v>13</v>
      </c>
      <c r="C415" s="25" t="s">
        <v>35</v>
      </c>
      <c r="D415" s="20" t="s">
        <v>36</v>
      </c>
      <c r="E415" s="21" t="s">
        <v>33</v>
      </c>
      <c r="F415" s="22">
        <v>2</v>
      </c>
      <c r="G415" s="78"/>
      <c r="H415" s="78"/>
      <c r="I415" s="78"/>
      <c r="J415" s="78"/>
    </row>
    <row r="416" spans="1:10" ht="15">
      <c r="A416" s="5" t="s">
        <v>664</v>
      </c>
      <c r="B416" s="18" t="s">
        <v>13</v>
      </c>
      <c r="C416" s="25" t="s">
        <v>665</v>
      </c>
      <c r="D416" s="20" t="s">
        <v>666</v>
      </c>
      <c r="E416" s="21" t="s">
        <v>52</v>
      </c>
      <c r="F416" s="22">
        <v>1.8</v>
      </c>
      <c r="G416" s="78"/>
      <c r="H416" s="78"/>
      <c r="I416" s="78"/>
      <c r="J416" s="78"/>
    </row>
    <row r="417" spans="1:10" ht="12.75" customHeight="1">
      <c r="A417" s="27"/>
      <c r="B417" s="28"/>
      <c r="C417" s="29"/>
      <c r="D417" s="157" t="s">
        <v>667</v>
      </c>
      <c r="E417" s="157"/>
      <c r="F417" s="157"/>
      <c r="G417" s="78"/>
      <c r="H417" s="78"/>
      <c r="I417" s="78"/>
      <c r="J417" s="78"/>
    </row>
    <row r="418" spans="1:10" ht="14.25">
      <c r="A418" s="13" t="s">
        <v>668</v>
      </c>
      <c r="B418" s="14"/>
      <c r="C418" s="14"/>
      <c r="D418" s="87" t="s">
        <v>669</v>
      </c>
      <c r="E418" s="16"/>
      <c r="F418" s="80"/>
      <c r="G418" s="78"/>
      <c r="H418" s="78"/>
      <c r="I418" s="78"/>
      <c r="J418" s="78"/>
    </row>
    <row r="419" spans="1:10" ht="15">
      <c r="A419" s="45" t="s">
        <v>670</v>
      </c>
      <c r="B419" s="18" t="s">
        <v>13</v>
      </c>
      <c r="C419" s="25" t="s">
        <v>401</v>
      </c>
      <c r="D419" s="38" t="s">
        <v>402</v>
      </c>
      <c r="E419" s="39" t="s">
        <v>52</v>
      </c>
      <c r="F419" s="22">
        <v>45</v>
      </c>
      <c r="G419" s="78"/>
      <c r="H419" s="78"/>
      <c r="I419" s="78"/>
      <c r="J419" s="78"/>
    </row>
    <row r="420" spans="1:10" ht="15">
      <c r="A420" s="45" t="s">
        <v>671</v>
      </c>
      <c r="B420" s="18" t="s">
        <v>13</v>
      </c>
      <c r="C420" s="25" t="s">
        <v>175</v>
      </c>
      <c r="D420" s="20" t="s">
        <v>176</v>
      </c>
      <c r="E420" s="21" t="s">
        <v>52</v>
      </c>
      <c r="F420" s="22">
        <v>4.5</v>
      </c>
      <c r="G420" s="78"/>
      <c r="H420" s="78"/>
      <c r="I420" s="78"/>
      <c r="J420" s="78"/>
    </row>
    <row r="421" spans="1:10" ht="15">
      <c r="A421" s="45" t="s">
        <v>672</v>
      </c>
      <c r="B421" s="18" t="s">
        <v>13</v>
      </c>
      <c r="C421" s="25" t="s">
        <v>181</v>
      </c>
      <c r="D421" s="20" t="s">
        <v>182</v>
      </c>
      <c r="E421" s="21" t="s">
        <v>52</v>
      </c>
      <c r="F421" s="40">
        <v>4.5</v>
      </c>
      <c r="G421" s="78"/>
      <c r="H421" s="78"/>
      <c r="I421" s="78"/>
      <c r="J421" s="78"/>
    </row>
    <row r="422" spans="1:10" ht="25.5">
      <c r="A422" s="45" t="s">
        <v>673</v>
      </c>
      <c r="B422" s="18" t="s">
        <v>13</v>
      </c>
      <c r="C422" s="25" t="s">
        <v>634</v>
      </c>
      <c r="D422" s="20" t="s">
        <v>635</v>
      </c>
      <c r="E422" s="21" t="s">
        <v>33</v>
      </c>
      <c r="F422" s="22">
        <v>3</v>
      </c>
      <c r="G422" s="78"/>
      <c r="H422" s="78"/>
      <c r="I422" s="78"/>
      <c r="J422" s="78"/>
    </row>
    <row r="423" spans="1:10" ht="12.75" customHeight="1">
      <c r="A423" s="88"/>
      <c r="B423" s="89"/>
      <c r="C423" s="90"/>
      <c r="D423" s="157" t="s">
        <v>674</v>
      </c>
      <c r="E423" s="157"/>
      <c r="F423" s="157"/>
      <c r="G423" s="78"/>
      <c r="H423" s="78"/>
      <c r="I423" s="78"/>
      <c r="J423" s="78"/>
    </row>
    <row r="424" spans="1:10" ht="12.75" customHeight="1">
      <c r="A424" s="61"/>
      <c r="B424" s="62"/>
      <c r="C424" s="62"/>
      <c r="D424" s="158" t="s">
        <v>675</v>
      </c>
      <c r="E424" s="158"/>
      <c r="F424" s="158"/>
      <c r="G424" s="78"/>
      <c r="H424" s="78"/>
      <c r="I424" s="78"/>
      <c r="J424" s="78"/>
    </row>
    <row r="425" spans="1:6" ht="14.25">
      <c r="A425" s="64"/>
      <c r="B425" s="64"/>
      <c r="C425" s="64"/>
      <c r="D425" s="75"/>
      <c r="E425" s="64"/>
      <c r="F425" s="65"/>
    </row>
    <row r="426" spans="1:6" ht="14.25">
      <c r="A426" s="8" t="s">
        <v>676</v>
      </c>
      <c r="B426" s="8"/>
      <c r="C426" s="9"/>
      <c r="D426" s="10" t="s">
        <v>677</v>
      </c>
      <c r="E426" s="11"/>
      <c r="F426" s="12"/>
    </row>
    <row r="427" spans="1:6" ht="14.25">
      <c r="A427" s="13" t="s">
        <v>678</v>
      </c>
      <c r="B427" s="14"/>
      <c r="C427" s="14"/>
      <c r="D427" s="15" t="s">
        <v>679</v>
      </c>
      <c r="E427" s="16"/>
      <c r="F427" s="32"/>
    </row>
    <row r="428" spans="1:6" ht="15">
      <c r="A428" s="5" t="s">
        <v>680</v>
      </c>
      <c r="B428" s="18" t="s">
        <v>13</v>
      </c>
      <c r="C428" s="25" t="s">
        <v>14</v>
      </c>
      <c r="D428" s="20" t="s">
        <v>15</v>
      </c>
      <c r="E428" s="21" t="s">
        <v>16</v>
      </c>
      <c r="F428" s="22">
        <v>0.55</v>
      </c>
    </row>
    <row r="429" spans="1:6" ht="15">
      <c r="A429" s="5" t="s">
        <v>681</v>
      </c>
      <c r="B429" s="18" t="s">
        <v>13</v>
      </c>
      <c r="C429" s="25" t="s">
        <v>22</v>
      </c>
      <c r="D429" s="20" t="s">
        <v>23</v>
      </c>
      <c r="E429" s="21" t="s">
        <v>20</v>
      </c>
      <c r="F429" s="22">
        <v>4.23</v>
      </c>
    </row>
    <row r="430" spans="1:6" ht="15">
      <c r="A430" s="5" t="s">
        <v>682</v>
      </c>
      <c r="B430" s="18" t="s">
        <v>13</v>
      </c>
      <c r="C430" s="25" t="s">
        <v>18</v>
      </c>
      <c r="D430" s="20" t="s">
        <v>19</v>
      </c>
      <c r="E430" s="21" t="s">
        <v>20</v>
      </c>
      <c r="F430" s="22">
        <v>11.3</v>
      </c>
    </row>
    <row r="431" spans="1:6" ht="14.25">
      <c r="A431" s="5" t="s">
        <v>683</v>
      </c>
      <c r="B431" s="18" t="s">
        <v>120</v>
      </c>
      <c r="C431" s="19" t="s">
        <v>254</v>
      </c>
      <c r="D431" s="20" t="s">
        <v>255</v>
      </c>
      <c r="E431" s="21" t="s">
        <v>52</v>
      </c>
      <c r="F431" s="22">
        <v>3.4</v>
      </c>
    </row>
    <row r="432" spans="1:6" ht="14.25">
      <c r="A432" s="5" t="s">
        <v>684</v>
      </c>
      <c r="B432" s="18" t="s">
        <v>656</v>
      </c>
      <c r="C432" s="19" t="s">
        <v>657</v>
      </c>
      <c r="D432" s="20" t="s">
        <v>658</v>
      </c>
      <c r="E432" s="21" t="s">
        <v>20</v>
      </c>
      <c r="F432" s="22">
        <v>45</v>
      </c>
    </row>
    <row r="433" spans="1:6" ht="15">
      <c r="A433" s="5" t="s">
        <v>685</v>
      </c>
      <c r="B433" s="18" t="s">
        <v>13</v>
      </c>
      <c r="C433" s="25" t="s">
        <v>25</v>
      </c>
      <c r="D433" s="20" t="s">
        <v>26</v>
      </c>
      <c r="E433" s="21" t="s">
        <v>20</v>
      </c>
      <c r="F433" s="22">
        <v>11.3</v>
      </c>
    </row>
    <row r="434" spans="1:6" ht="12.75" customHeight="1">
      <c r="A434" s="23"/>
      <c r="B434" s="24"/>
      <c r="C434" s="24"/>
      <c r="D434" s="157" t="s">
        <v>686</v>
      </c>
      <c r="E434" s="157"/>
      <c r="F434" s="157"/>
    </row>
    <row r="435" spans="1:6" ht="14.25">
      <c r="A435" s="13" t="s">
        <v>687</v>
      </c>
      <c r="B435" s="14"/>
      <c r="C435" s="14"/>
      <c r="D435" s="15" t="s">
        <v>381</v>
      </c>
      <c r="E435" s="51"/>
      <c r="F435" s="17"/>
    </row>
    <row r="436" spans="1:6" ht="15">
      <c r="A436" s="5" t="s">
        <v>688</v>
      </c>
      <c r="B436" s="18" t="s">
        <v>13</v>
      </c>
      <c r="C436" s="25" t="s">
        <v>31</v>
      </c>
      <c r="D436" s="20" t="s">
        <v>32</v>
      </c>
      <c r="E436" s="21" t="s">
        <v>33</v>
      </c>
      <c r="F436" s="22">
        <v>3</v>
      </c>
    </row>
    <row r="437" spans="1:6" ht="15">
      <c r="A437" s="5" t="s">
        <v>689</v>
      </c>
      <c r="B437" s="18" t="s">
        <v>13</v>
      </c>
      <c r="C437" s="25" t="s">
        <v>35</v>
      </c>
      <c r="D437" s="20" t="s">
        <v>36</v>
      </c>
      <c r="E437" s="21" t="s">
        <v>33</v>
      </c>
      <c r="F437" s="22">
        <v>3</v>
      </c>
    </row>
    <row r="438" spans="1:6" ht="15">
      <c r="A438" s="5" t="s">
        <v>690</v>
      </c>
      <c r="B438" s="18" t="s">
        <v>13</v>
      </c>
      <c r="C438" s="25" t="s">
        <v>41</v>
      </c>
      <c r="D438" s="20" t="s">
        <v>42</v>
      </c>
      <c r="E438" s="21" t="s">
        <v>33</v>
      </c>
      <c r="F438" s="22">
        <v>1</v>
      </c>
    </row>
    <row r="439" spans="1:6" ht="15">
      <c r="A439" s="5" t="s">
        <v>691</v>
      </c>
      <c r="B439" s="18" t="s">
        <v>13</v>
      </c>
      <c r="C439" s="25" t="s">
        <v>38</v>
      </c>
      <c r="D439" s="20" t="s">
        <v>39</v>
      </c>
      <c r="E439" s="21" t="s">
        <v>33</v>
      </c>
      <c r="F439" s="22">
        <v>1</v>
      </c>
    </row>
    <row r="440" spans="1:6" ht="15">
      <c r="A440" s="5" t="s">
        <v>692</v>
      </c>
      <c r="B440" s="18" t="s">
        <v>13</v>
      </c>
      <c r="C440" s="25" t="s">
        <v>127</v>
      </c>
      <c r="D440" s="20" t="s">
        <v>128</v>
      </c>
      <c r="E440" s="21" t="s">
        <v>20</v>
      </c>
      <c r="F440" s="22">
        <v>1.47</v>
      </c>
    </row>
    <row r="441" spans="1:6" ht="15">
      <c r="A441" s="5" t="s">
        <v>693</v>
      </c>
      <c r="B441" s="18" t="s">
        <v>13</v>
      </c>
      <c r="C441" s="25" t="s">
        <v>163</v>
      </c>
      <c r="D441" s="20" t="s">
        <v>164</v>
      </c>
      <c r="E441" s="21" t="s">
        <v>20</v>
      </c>
      <c r="F441" s="22">
        <v>2.94</v>
      </c>
    </row>
    <row r="442" spans="1:6" ht="15">
      <c r="A442" s="5" t="s">
        <v>694</v>
      </c>
      <c r="B442" s="18" t="s">
        <v>13</v>
      </c>
      <c r="C442" s="25" t="s">
        <v>276</v>
      </c>
      <c r="D442" s="20" t="s">
        <v>277</v>
      </c>
      <c r="E442" s="21" t="s">
        <v>20</v>
      </c>
      <c r="F442" s="22">
        <v>1.47</v>
      </c>
    </row>
    <row r="443" spans="1:6" ht="15">
      <c r="A443" s="5" t="s">
        <v>695</v>
      </c>
      <c r="B443" s="18" t="s">
        <v>13</v>
      </c>
      <c r="C443" s="25" t="s">
        <v>54</v>
      </c>
      <c r="D443" s="20" t="s">
        <v>55</v>
      </c>
      <c r="E443" s="21" t="s">
        <v>20</v>
      </c>
      <c r="F443" s="22">
        <v>29.4</v>
      </c>
    </row>
    <row r="444" spans="1:6" ht="15">
      <c r="A444" s="5" t="s">
        <v>696</v>
      </c>
      <c r="B444" s="18" t="s">
        <v>13</v>
      </c>
      <c r="C444" s="25" t="s">
        <v>57</v>
      </c>
      <c r="D444" s="20" t="s">
        <v>58</v>
      </c>
      <c r="E444" s="21" t="s">
        <v>20</v>
      </c>
      <c r="F444" s="40">
        <v>6.3</v>
      </c>
    </row>
    <row r="445" spans="1:6" ht="25.5">
      <c r="A445" s="5" t="s">
        <v>697</v>
      </c>
      <c r="B445" s="18" t="s">
        <v>13</v>
      </c>
      <c r="C445" s="25" t="s">
        <v>63</v>
      </c>
      <c r="D445" s="20" t="s">
        <v>280</v>
      </c>
      <c r="E445" s="21" t="s">
        <v>20</v>
      </c>
      <c r="F445" s="22">
        <v>30.87</v>
      </c>
    </row>
    <row r="446" spans="1:6" ht="25.5">
      <c r="A446" s="5" t="s">
        <v>698</v>
      </c>
      <c r="B446" s="18" t="s">
        <v>13</v>
      </c>
      <c r="C446" s="25" t="s">
        <v>60</v>
      </c>
      <c r="D446" s="20" t="s">
        <v>61</v>
      </c>
      <c r="E446" s="21" t="s">
        <v>20</v>
      </c>
      <c r="F446" s="22">
        <v>6.3</v>
      </c>
    </row>
    <row r="447" spans="1:6" ht="15">
      <c r="A447" s="5" t="s">
        <v>699</v>
      </c>
      <c r="B447" s="18" t="s">
        <v>13</v>
      </c>
      <c r="C447" s="25" t="s">
        <v>172</v>
      </c>
      <c r="D447" s="20" t="s">
        <v>173</v>
      </c>
      <c r="E447" s="21" t="s">
        <v>52</v>
      </c>
      <c r="F447" s="22">
        <v>2</v>
      </c>
    </row>
    <row r="448" spans="1:6" ht="15">
      <c r="A448" s="5" t="s">
        <v>700</v>
      </c>
      <c r="B448" s="18" t="s">
        <v>13</v>
      </c>
      <c r="C448" s="25" t="s">
        <v>175</v>
      </c>
      <c r="D448" s="20" t="s">
        <v>176</v>
      </c>
      <c r="E448" s="21" t="s">
        <v>52</v>
      </c>
      <c r="F448" s="22">
        <v>6</v>
      </c>
    </row>
    <row r="449" spans="1:6" ht="25.5">
      <c r="A449" s="5" t="s">
        <v>701</v>
      </c>
      <c r="B449" s="18" t="s">
        <v>13</v>
      </c>
      <c r="C449" s="25" t="s">
        <v>178</v>
      </c>
      <c r="D449" s="20" t="s">
        <v>179</v>
      </c>
      <c r="E449" s="21" t="s">
        <v>52</v>
      </c>
      <c r="F449" s="22">
        <v>3</v>
      </c>
    </row>
    <row r="450" spans="1:6" ht="15">
      <c r="A450" s="5" t="s">
        <v>702</v>
      </c>
      <c r="B450" s="18" t="s">
        <v>13</v>
      </c>
      <c r="C450" s="25" t="s">
        <v>181</v>
      </c>
      <c r="D450" s="20" t="s">
        <v>182</v>
      </c>
      <c r="E450" s="21" t="s">
        <v>52</v>
      </c>
      <c r="F450" s="22">
        <v>3</v>
      </c>
    </row>
    <row r="451" spans="1:6" ht="15">
      <c r="A451" s="5" t="s">
        <v>703</v>
      </c>
      <c r="B451" s="18" t="s">
        <v>13</v>
      </c>
      <c r="C451" s="25" t="s">
        <v>184</v>
      </c>
      <c r="D451" s="38" t="s">
        <v>185</v>
      </c>
      <c r="E451" s="39" t="s">
        <v>52</v>
      </c>
      <c r="F451" s="22">
        <v>3</v>
      </c>
    </row>
    <row r="452" spans="1:6" ht="15">
      <c r="A452" s="5" t="s">
        <v>704</v>
      </c>
      <c r="B452" s="18" t="s">
        <v>13</v>
      </c>
      <c r="C452" s="25" t="s">
        <v>187</v>
      </c>
      <c r="D452" s="38" t="s">
        <v>188</v>
      </c>
      <c r="E452" s="39" t="s">
        <v>52</v>
      </c>
      <c r="F452" s="22">
        <v>9</v>
      </c>
    </row>
    <row r="453" spans="1:6" ht="15">
      <c r="A453" s="5" t="s">
        <v>705</v>
      </c>
      <c r="B453" s="18" t="s">
        <v>13</v>
      </c>
      <c r="C453" s="25" t="s">
        <v>190</v>
      </c>
      <c r="D453" s="38" t="s">
        <v>191</v>
      </c>
      <c r="E453" s="39" t="s">
        <v>33</v>
      </c>
      <c r="F453" s="22">
        <v>1</v>
      </c>
    </row>
    <row r="454" spans="1:6" ht="15">
      <c r="A454" s="5" t="s">
        <v>706</v>
      </c>
      <c r="B454" s="18" t="s">
        <v>13</v>
      </c>
      <c r="C454" s="25" t="s">
        <v>600</v>
      </c>
      <c r="D454" s="38" t="s">
        <v>601</v>
      </c>
      <c r="E454" s="39" t="s">
        <v>52</v>
      </c>
      <c r="F454" s="83">
        <v>0.45</v>
      </c>
    </row>
    <row r="455" spans="1:6" ht="25.5">
      <c r="A455" s="5" t="s">
        <v>707</v>
      </c>
      <c r="B455" s="18" t="s">
        <v>13</v>
      </c>
      <c r="C455" s="25" t="s">
        <v>193</v>
      </c>
      <c r="D455" s="20" t="s">
        <v>194</v>
      </c>
      <c r="E455" s="39" t="s">
        <v>33</v>
      </c>
      <c r="F455" s="22">
        <v>1</v>
      </c>
    </row>
    <row r="456" spans="1:6" ht="15">
      <c r="A456" s="5" t="s">
        <v>708</v>
      </c>
      <c r="B456" s="18" t="s">
        <v>13</v>
      </c>
      <c r="C456" s="25" t="s">
        <v>196</v>
      </c>
      <c r="D456" s="68" t="s">
        <v>197</v>
      </c>
      <c r="E456" s="91" t="s">
        <v>33</v>
      </c>
      <c r="F456" s="70">
        <v>1</v>
      </c>
    </row>
    <row r="457" spans="1:6" ht="15">
      <c r="A457" s="5" t="s">
        <v>709</v>
      </c>
      <c r="B457" s="18" t="s">
        <v>13</v>
      </c>
      <c r="C457" s="25" t="s">
        <v>199</v>
      </c>
      <c r="D457" s="20" t="s">
        <v>200</v>
      </c>
      <c r="E457" s="39" t="s">
        <v>201</v>
      </c>
      <c r="F457" s="22">
        <v>1</v>
      </c>
    </row>
    <row r="458" spans="1:6" ht="15">
      <c r="A458" s="5" t="s">
        <v>710</v>
      </c>
      <c r="B458" s="18" t="s">
        <v>13</v>
      </c>
      <c r="C458" s="25" t="s">
        <v>299</v>
      </c>
      <c r="D458" s="20" t="s">
        <v>300</v>
      </c>
      <c r="E458" s="39" t="s">
        <v>20</v>
      </c>
      <c r="F458" s="22">
        <v>6</v>
      </c>
    </row>
    <row r="459" spans="1:6" ht="15">
      <c r="A459" s="5" t="s">
        <v>711</v>
      </c>
      <c r="B459" s="18" t="s">
        <v>13</v>
      </c>
      <c r="C459" s="25" t="s">
        <v>302</v>
      </c>
      <c r="D459" s="20" t="s">
        <v>303</v>
      </c>
      <c r="E459" s="39" t="s">
        <v>20</v>
      </c>
      <c r="F459" s="22">
        <v>6</v>
      </c>
    </row>
    <row r="460" spans="1:6" ht="12.75" customHeight="1">
      <c r="A460" s="27"/>
      <c r="B460" s="28"/>
      <c r="C460" s="29"/>
      <c r="D460" s="157" t="s">
        <v>712</v>
      </c>
      <c r="E460" s="157"/>
      <c r="F460" s="157"/>
    </row>
    <row r="461" spans="1:6" ht="14.25">
      <c r="A461" s="13" t="s">
        <v>713</v>
      </c>
      <c r="B461" s="14"/>
      <c r="C461" s="14"/>
      <c r="D461" s="15" t="s">
        <v>714</v>
      </c>
      <c r="E461" s="51"/>
      <c r="F461" s="17"/>
    </row>
    <row r="462" spans="1:6" ht="15">
      <c r="A462" s="45" t="s">
        <v>715</v>
      </c>
      <c r="B462" s="18" t="s">
        <v>13</v>
      </c>
      <c r="C462" s="25" t="s">
        <v>47</v>
      </c>
      <c r="D462" s="20" t="s">
        <v>48</v>
      </c>
      <c r="E462" s="21" t="s">
        <v>33</v>
      </c>
      <c r="F462" s="22">
        <v>3</v>
      </c>
    </row>
    <row r="463" spans="1:6" ht="15">
      <c r="A463" s="45" t="s">
        <v>716</v>
      </c>
      <c r="B463" s="18" t="s">
        <v>13</v>
      </c>
      <c r="C463" s="25" t="s">
        <v>50</v>
      </c>
      <c r="D463" s="20" t="s">
        <v>51</v>
      </c>
      <c r="E463" s="21" t="s">
        <v>52</v>
      </c>
      <c r="F463" s="22">
        <v>14.7</v>
      </c>
    </row>
    <row r="464" spans="1:6" ht="15">
      <c r="A464" s="45" t="s">
        <v>717</v>
      </c>
      <c r="B464" s="18" t="s">
        <v>13</v>
      </c>
      <c r="C464" s="25" t="s">
        <v>72</v>
      </c>
      <c r="D464" s="20" t="s">
        <v>73</v>
      </c>
      <c r="E464" s="21" t="s">
        <v>16</v>
      </c>
      <c r="F464" s="22">
        <v>1.27</v>
      </c>
    </row>
    <row r="465" spans="1:6" ht="15">
      <c r="A465" s="45" t="s">
        <v>718</v>
      </c>
      <c r="B465" s="18" t="s">
        <v>13</v>
      </c>
      <c r="C465" s="25" t="s">
        <v>69</v>
      </c>
      <c r="D465" s="20" t="s">
        <v>70</v>
      </c>
      <c r="E465" s="21" t="s">
        <v>20</v>
      </c>
      <c r="F465" s="26">
        <v>19.6</v>
      </c>
    </row>
    <row r="466" spans="1:6" ht="15">
      <c r="A466" s="45" t="s">
        <v>719</v>
      </c>
      <c r="B466" s="18" t="s">
        <v>13</v>
      </c>
      <c r="C466" s="25" t="s">
        <v>75</v>
      </c>
      <c r="D466" s="20" t="s">
        <v>76</v>
      </c>
      <c r="E466" s="21" t="s">
        <v>20</v>
      </c>
      <c r="F466" s="22">
        <v>1.89</v>
      </c>
    </row>
    <row r="467" spans="1:6" ht="15">
      <c r="A467" s="45" t="s">
        <v>720</v>
      </c>
      <c r="B467" s="18" t="s">
        <v>13</v>
      </c>
      <c r="C467" s="25" t="s">
        <v>150</v>
      </c>
      <c r="D467" s="20" t="s">
        <v>721</v>
      </c>
      <c r="E467" s="21" t="s">
        <v>20</v>
      </c>
      <c r="F467" s="22">
        <v>1.62</v>
      </c>
    </row>
    <row r="468" spans="1:6" ht="15">
      <c r="A468" s="45" t="s">
        <v>722</v>
      </c>
      <c r="B468" s="18" t="s">
        <v>13</v>
      </c>
      <c r="C468" s="25" t="s">
        <v>44</v>
      </c>
      <c r="D468" s="20" t="s">
        <v>45</v>
      </c>
      <c r="E468" s="21" t="s">
        <v>33</v>
      </c>
      <c r="F468" s="22">
        <v>4</v>
      </c>
    </row>
    <row r="469" spans="1:6" ht="15">
      <c r="A469" s="45" t="s">
        <v>723</v>
      </c>
      <c r="B469" s="18" t="s">
        <v>13</v>
      </c>
      <c r="C469" s="25" t="s">
        <v>234</v>
      </c>
      <c r="D469" s="47" t="s">
        <v>235</v>
      </c>
      <c r="E469" s="21" t="s">
        <v>33</v>
      </c>
      <c r="F469" s="22">
        <v>2</v>
      </c>
    </row>
    <row r="470" spans="1:6" ht="15">
      <c r="A470" s="45" t="s">
        <v>724</v>
      </c>
      <c r="B470" s="18" t="s">
        <v>13</v>
      </c>
      <c r="C470" s="25" t="s">
        <v>209</v>
      </c>
      <c r="D470" s="20" t="s">
        <v>210</v>
      </c>
      <c r="E470" s="21" t="s">
        <v>33</v>
      </c>
      <c r="F470" s="22">
        <v>1</v>
      </c>
    </row>
    <row r="471" spans="1:6" ht="12.75" customHeight="1">
      <c r="A471" s="27"/>
      <c r="B471" s="28"/>
      <c r="C471" s="29"/>
      <c r="D471" s="157" t="s">
        <v>725</v>
      </c>
      <c r="E471" s="157"/>
      <c r="F471" s="157"/>
    </row>
    <row r="472" spans="1:6" ht="12.75" customHeight="1">
      <c r="A472" s="30"/>
      <c r="B472" s="31"/>
      <c r="C472" s="31"/>
      <c r="D472" s="158" t="s">
        <v>726</v>
      </c>
      <c r="E472" s="158"/>
      <c r="F472" s="158"/>
    </row>
    <row r="473" spans="1:6" ht="14.25">
      <c r="A473" s="64"/>
      <c r="B473" s="64"/>
      <c r="C473" s="64"/>
      <c r="D473" s="75"/>
      <c r="E473" s="64"/>
      <c r="F473" s="65"/>
    </row>
    <row r="474" spans="1:6" ht="14.25">
      <c r="A474" s="8" t="s">
        <v>727</v>
      </c>
      <c r="B474" s="92"/>
      <c r="C474" s="9"/>
      <c r="D474" s="10" t="s">
        <v>728</v>
      </c>
      <c r="E474" s="93"/>
      <c r="F474" s="94"/>
    </row>
    <row r="475" spans="1:6" ht="14.25">
      <c r="A475" s="13" t="s">
        <v>729</v>
      </c>
      <c r="B475" s="50"/>
      <c r="C475" s="50"/>
      <c r="D475" s="15" t="s">
        <v>11</v>
      </c>
      <c r="E475" s="51"/>
      <c r="F475" s="17"/>
    </row>
    <row r="476" spans="1:6" ht="14.25">
      <c r="A476" s="5" t="s">
        <v>730</v>
      </c>
      <c r="B476" s="18" t="s">
        <v>13</v>
      </c>
      <c r="C476" s="18" t="s">
        <v>14</v>
      </c>
      <c r="D476" s="20" t="s">
        <v>731</v>
      </c>
      <c r="E476" s="21" t="s">
        <v>16</v>
      </c>
      <c r="F476" s="22">
        <v>1.1</v>
      </c>
    </row>
    <row r="477" spans="1:6" ht="14.25">
      <c r="A477" s="5" t="s">
        <v>732</v>
      </c>
      <c r="B477" s="18" t="s">
        <v>13</v>
      </c>
      <c r="C477" s="19" t="s">
        <v>218</v>
      </c>
      <c r="D477" s="20" t="s">
        <v>219</v>
      </c>
      <c r="E477" s="21" t="s">
        <v>16</v>
      </c>
      <c r="F477" s="22">
        <v>1.18</v>
      </c>
    </row>
    <row r="478" spans="1:6" ht="14.25">
      <c r="A478" s="5" t="s">
        <v>733</v>
      </c>
      <c r="B478" s="18" t="s">
        <v>13</v>
      </c>
      <c r="C478" s="19" t="s">
        <v>450</v>
      </c>
      <c r="D478" s="20" t="s">
        <v>734</v>
      </c>
      <c r="E478" s="21" t="s">
        <v>20</v>
      </c>
      <c r="F478" s="22">
        <v>6.45</v>
      </c>
    </row>
    <row r="479" spans="1:6" ht="14.25">
      <c r="A479" s="5" t="s">
        <v>735</v>
      </c>
      <c r="B479" s="18" t="s">
        <v>13</v>
      </c>
      <c r="C479" s="19" t="s">
        <v>447</v>
      </c>
      <c r="D479" s="20" t="s">
        <v>87</v>
      </c>
      <c r="E479" s="21" t="s">
        <v>16</v>
      </c>
      <c r="F479" s="22">
        <v>2.23</v>
      </c>
    </row>
    <row r="480" spans="1:6" ht="25.5">
      <c r="A480" s="5" t="s">
        <v>736</v>
      </c>
      <c r="B480" s="18" t="s">
        <v>89</v>
      </c>
      <c r="C480" s="18">
        <v>7155</v>
      </c>
      <c r="D480" s="20" t="s">
        <v>223</v>
      </c>
      <c r="E480" s="21" t="s">
        <v>20</v>
      </c>
      <c r="F480" s="22">
        <v>15.88</v>
      </c>
    </row>
    <row r="481" spans="1:6" ht="14.25">
      <c r="A481" s="5" t="s">
        <v>737</v>
      </c>
      <c r="B481" s="18" t="s">
        <v>13</v>
      </c>
      <c r="C481" s="19" t="s">
        <v>18</v>
      </c>
      <c r="D481" s="20" t="s">
        <v>19</v>
      </c>
      <c r="E481" s="21" t="s">
        <v>20</v>
      </c>
      <c r="F481" s="22">
        <v>0.92</v>
      </c>
    </row>
    <row r="482" spans="1:6" ht="15">
      <c r="A482" s="5" t="s">
        <v>738</v>
      </c>
      <c r="B482" s="18" t="s">
        <v>13</v>
      </c>
      <c r="C482" s="25" t="s">
        <v>163</v>
      </c>
      <c r="D482" s="20" t="s">
        <v>164</v>
      </c>
      <c r="E482" s="21" t="s">
        <v>20</v>
      </c>
      <c r="F482" s="40">
        <v>7.16</v>
      </c>
    </row>
    <row r="483" spans="1:6" ht="15">
      <c r="A483" s="5" t="s">
        <v>739</v>
      </c>
      <c r="B483" s="18" t="s">
        <v>13</v>
      </c>
      <c r="C483" s="25" t="s">
        <v>276</v>
      </c>
      <c r="D483" s="20" t="s">
        <v>277</v>
      </c>
      <c r="E483" s="21" t="s">
        <v>20</v>
      </c>
      <c r="F483" s="22">
        <v>7.16</v>
      </c>
    </row>
    <row r="484" spans="1:6" ht="14.25">
      <c r="A484" s="5" t="s">
        <v>740</v>
      </c>
      <c r="B484" s="18" t="s">
        <v>13</v>
      </c>
      <c r="C484" s="19" t="s">
        <v>558</v>
      </c>
      <c r="D484" s="20" t="s">
        <v>559</v>
      </c>
      <c r="E484" s="21" t="s">
        <v>20</v>
      </c>
      <c r="F484" s="22">
        <v>1.65</v>
      </c>
    </row>
    <row r="485" spans="1:6" ht="14.25">
      <c r="A485" s="5" t="s">
        <v>741</v>
      </c>
      <c r="B485" s="18" t="s">
        <v>120</v>
      </c>
      <c r="C485" s="19" t="s">
        <v>254</v>
      </c>
      <c r="D485" s="20" t="s">
        <v>255</v>
      </c>
      <c r="E485" s="21" t="s">
        <v>52</v>
      </c>
      <c r="F485" s="22">
        <v>20.4</v>
      </c>
    </row>
    <row r="486" spans="1:6" ht="14.25">
      <c r="A486" s="5" t="s">
        <v>742</v>
      </c>
      <c r="B486" s="18" t="s">
        <v>13</v>
      </c>
      <c r="C486" s="19" t="s">
        <v>25</v>
      </c>
      <c r="D486" s="20" t="s">
        <v>26</v>
      </c>
      <c r="E486" s="21" t="s">
        <v>20</v>
      </c>
      <c r="F486" s="22">
        <v>23.92</v>
      </c>
    </row>
    <row r="487" spans="1:6" ht="12.75" customHeight="1">
      <c r="A487" s="23"/>
      <c r="B487" s="24"/>
      <c r="C487" s="24"/>
      <c r="D487" s="157" t="s">
        <v>743</v>
      </c>
      <c r="E487" s="157"/>
      <c r="F487" s="157"/>
    </row>
    <row r="488" spans="1:6" ht="14.25">
      <c r="A488" s="13" t="s">
        <v>744</v>
      </c>
      <c r="B488" s="14"/>
      <c r="C488" s="14"/>
      <c r="D488" s="15" t="s">
        <v>381</v>
      </c>
      <c r="E488" s="16"/>
      <c r="F488" s="32"/>
    </row>
    <row r="489" spans="1:13" ht="14.25">
      <c r="A489" s="5" t="s">
        <v>745</v>
      </c>
      <c r="B489" s="18" t="s">
        <v>13</v>
      </c>
      <c r="C489" s="18" t="s">
        <v>86</v>
      </c>
      <c r="D489" s="20" t="s">
        <v>87</v>
      </c>
      <c r="E489" s="21" t="s">
        <v>16</v>
      </c>
      <c r="F489" s="22">
        <v>0.42</v>
      </c>
      <c r="G489" s="54"/>
      <c r="H489" s="54"/>
      <c r="I489" s="54"/>
      <c r="J489" s="54"/>
      <c r="K489" s="54"/>
      <c r="L489" s="54"/>
      <c r="M489" s="54"/>
    </row>
    <row r="490" spans="1:6" ht="14.25">
      <c r="A490" s="5" t="s">
        <v>746</v>
      </c>
      <c r="B490" s="18" t="s">
        <v>89</v>
      </c>
      <c r="C490" s="18">
        <v>93191</v>
      </c>
      <c r="D490" s="20" t="s">
        <v>90</v>
      </c>
      <c r="E490" s="21" t="s">
        <v>52</v>
      </c>
      <c r="F490" s="22">
        <v>3.38</v>
      </c>
    </row>
    <row r="491" spans="1:6" ht="14.25">
      <c r="A491" s="5" t="s">
        <v>747</v>
      </c>
      <c r="B491" s="18" t="s">
        <v>13</v>
      </c>
      <c r="C491" s="18" t="s">
        <v>92</v>
      </c>
      <c r="D491" s="20" t="s">
        <v>93</v>
      </c>
      <c r="E491" s="21" t="s">
        <v>52</v>
      </c>
      <c r="F491" s="22">
        <v>3</v>
      </c>
    </row>
    <row r="492" spans="1:10" ht="14.25">
      <c r="A492" s="5" t="s">
        <v>748</v>
      </c>
      <c r="B492" s="18" t="s">
        <v>13</v>
      </c>
      <c r="C492" s="18" t="s">
        <v>95</v>
      </c>
      <c r="D492" s="20" t="s">
        <v>96</v>
      </c>
      <c r="E492" s="21" t="s">
        <v>16</v>
      </c>
      <c r="F492" s="22">
        <v>0.28</v>
      </c>
      <c r="G492" s="54"/>
      <c r="H492" s="54"/>
      <c r="I492" s="54"/>
      <c r="J492" s="54"/>
    </row>
    <row r="493" spans="1:6" ht="14.25">
      <c r="A493" s="5" t="s">
        <v>749</v>
      </c>
      <c r="B493" s="18" t="s">
        <v>13</v>
      </c>
      <c r="C493" s="19" t="s">
        <v>105</v>
      </c>
      <c r="D493" s="20" t="s">
        <v>106</v>
      </c>
      <c r="E493" s="21" t="s">
        <v>16</v>
      </c>
      <c r="F493" s="22">
        <v>0.24</v>
      </c>
    </row>
    <row r="494" spans="1:6" ht="14.25">
      <c r="A494" s="5" t="s">
        <v>750</v>
      </c>
      <c r="B494" s="18" t="s">
        <v>13</v>
      </c>
      <c r="C494" s="19" t="s">
        <v>155</v>
      </c>
      <c r="D494" s="20" t="s">
        <v>109</v>
      </c>
      <c r="E494" s="21" t="s">
        <v>16</v>
      </c>
      <c r="F494" s="22">
        <v>0.24</v>
      </c>
    </row>
    <row r="495" spans="1:6" ht="14.25">
      <c r="A495" s="5" t="s">
        <v>751</v>
      </c>
      <c r="B495" s="18" t="s">
        <v>13</v>
      </c>
      <c r="C495" s="19" t="s">
        <v>22</v>
      </c>
      <c r="D495" s="20" t="s">
        <v>23</v>
      </c>
      <c r="E495" s="21" t="s">
        <v>20</v>
      </c>
      <c r="F495" s="22">
        <v>2.64</v>
      </c>
    </row>
    <row r="496" spans="1:6" ht="14.25">
      <c r="A496" s="5" t="s">
        <v>752</v>
      </c>
      <c r="B496" s="18" t="s">
        <v>13</v>
      </c>
      <c r="C496" s="18" t="s">
        <v>98</v>
      </c>
      <c r="D496" s="20" t="s">
        <v>159</v>
      </c>
      <c r="E496" s="21" t="s">
        <v>100</v>
      </c>
      <c r="F496" s="22">
        <v>19.13</v>
      </c>
    </row>
    <row r="497" spans="1:6" ht="14.25">
      <c r="A497" s="5" t="s">
        <v>753</v>
      </c>
      <c r="B497" s="18" t="s">
        <v>13</v>
      </c>
      <c r="C497" s="18" t="s">
        <v>102</v>
      </c>
      <c r="D497" s="20" t="s">
        <v>161</v>
      </c>
      <c r="E497" s="21" t="s">
        <v>100</v>
      </c>
      <c r="F497" s="22">
        <v>5.67</v>
      </c>
    </row>
    <row r="498" spans="1:6" ht="14.25">
      <c r="A498" s="5" t="s">
        <v>754</v>
      </c>
      <c r="B498" s="18" t="s">
        <v>13</v>
      </c>
      <c r="C498" s="19" t="s">
        <v>31</v>
      </c>
      <c r="D498" s="20" t="s">
        <v>32</v>
      </c>
      <c r="E498" s="21" t="s">
        <v>33</v>
      </c>
      <c r="F498" s="22">
        <v>3</v>
      </c>
    </row>
    <row r="499" spans="1:6" ht="14.25">
      <c r="A499" s="5" t="s">
        <v>755</v>
      </c>
      <c r="B499" s="18" t="s">
        <v>13</v>
      </c>
      <c r="C499" s="18" t="s">
        <v>35</v>
      </c>
      <c r="D499" s="20" t="s">
        <v>36</v>
      </c>
      <c r="E499" s="21" t="s">
        <v>33</v>
      </c>
      <c r="F499" s="22">
        <v>3</v>
      </c>
    </row>
    <row r="500" spans="1:13" ht="14.25">
      <c r="A500" s="5" t="s">
        <v>756</v>
      </c>
      <c r="B500" s="18" t="s">
        <v>13</v>
      </c>
      <c r="C500" s="19" t="s">
        <v>41</v>
      </c>
      <c r="D500" s="20" t="s">
        <v>42</v>
      </c>
      <c r="E500" s="21" t="s">
        <v>33</v>
      </c>
      <c r="F500" s="22">
        <v>1</v>
      </c>
      <c r="G500" s="54"/>
      <c r="H500" s="54"/>
      <c r="I500" s="54"/>
      <c r="J500" s="54"/>
      <c r="K500" s="54"/>
      <c r="L500" s="54"/>
      <c r="M500" s="54"/>
    </row>
    <row r="501" spans="1:13" ht="14.25">
      <c r="A501" s="5" t="s">
        <v>757</v>
      </c>
      <c r="B501" s="18" t="s">
        <v>13</v>
      </c>
      <c r="C501" s="19" t="s">
        <v>38</v>
      </c>
      <c r="D501" s="20" t="s">
        <v>39</v>
      </c>
      <c r="E501" s="21" t="s">
        <v>33</v>
      </c>
      <c r="F501" s="22">
        <v>1</v>
      </c>
      <c r="G501" s="54"/>
      <c r="H501" s="54"/>
      <c r="I501" s="54"/>
      <c r="J501" s="54"/>
      <c r="K501" s="54"/>
      <c r="L501" s="54"/>
      <c r="M501" s="54"/>
    </row>
    <row r="502" spans="1:13" ht="14.25">
      <c r="A502" s="5" t="s">
        <v>758</v>
      </c>
      <c r="B502" s="18" t="s">
        <v>13</v>
      </c>
      <c r="C502" s="18" t="s">
        <v>527</v>
      </c>
      <c r="D502" s="20" t="s">
        <v>528</v>
      </c>
      <c r="E502" s="21" t="s">
        <v>20</v>
      </c>
      <c r="F502" s="22">
        <v>6.95</v>
      </c>
      <c r="G502" s="54"/>
      <c r="H502" s="54"/>
      <c r="I502" s="54"/>
      <c r="J502" s="54"/>
      <c r="K502" s="54"/>
      <c r="L502" s="54"/>
      <c r="M502" s="54"/>
    </row>
    <row r="503" spans="1:13" ht="15">
      <c r="A503" s="5" t="s">
        <v>759</v>
      </c>
      <c r="B503" s="18" t="s">
        <v>13</v>
      </c>
      <c r="C503" s="25" t="s">
        <v>44</v>
      </c>
      <c r="D503" s="20" t="s">
        <v>45</v>
      </c>
      <c r="E503" s="21" t="s">
        <v>33</v>
      </c>
      <c r="F503" s="22">
        <v>2</v>
      </c>
      <c r="G503" s="54"/>
      <c r="H503" s="54"/>
      <c r="I503" s="54"/>
      <c r="J503" s="54"/>
      <c r="K503" s="54"/>
      <c r="L503" s="54"/>
      <c r="M503" s="54"/>
    </row>
    <row r="504" spans="1:13" ht="15">
      <c r="A504" s="5" t="s">
        <v>760</v>
      </c>
      <c r="B504" s="18" t="s">
        <v>13</v>
      </c>
      <c r="C504" s="25" t="s">
        <v>69</v>
      </c>
      <c r="D504" s="20" t="s">
        <v>70</v>
      </c>
      <c r="E504" s="21" t="s">
        <v>20</v>
      </c>
      <c r="F504" s="40">
        <v>62.42</v>
      </c>
      <c r="G504" s="54"/>
      <c r="H504" s="54"/>
      <c r="I504" s="54"/>
      <c r="J504" s="54"/>
      <c r="K504" s="54"/>
      <c r="L504" s="54"/>
      <c r="M504" s="54"/>
    </row>
    <row r="505" spans="1:6" ht="15">
      <c r="A505" s="5" t="s">
        <v>761</v>
      </c>
      <c r="B505" s="18" t="s">
        <v>13</v>
      </c>
      <c r="C505" s="25" t="s">
        <v>127</v>
      </c>
      <c r="D505" s="20" t="s">
        <v>128</v>
      </c>
      <c r="E505" s="21" t="s">
        <v>20</v>
      </c>
      <c r="F505" s="22">
        <v>7.59</v>
      </c>
    </row>
    <row r="506" spans="1:6" ht="15">
      <c r="A506" s="5" t="s">
        <v>762</v>
      </c>
      <c r="B506" s="18" t="s">
        <v>13</v>
      </c>
      <c r="C506" s="25" t="s">
        <v>163</v>
      </c>
      <c r="D506" s="20" t="s">
        <v>164</v>
      </c>
      <c r="E506" s="21" t="s">
        <v>20</v>
      </c>
      <c r="F506" s="22">
        <v>15.18</v>
      </c>
    </row>
    <row r="507" spans="1:6" ht="15">
      <c r="A507" s="5" t="s">
        <v>763</v>
      </c>
      <c r="B507" s="18" t="s">
        <v>13</v>
      </c>
      <c r="C507" s="25" t="s">
        <v>57</v>
      </c>
      <c r="D507" s="20" t="s">
        <v>58</v>
      </c>
      <c r="E507" s="21" t="s">
        <v>20</v>
      </c>
      <c r="F507" s="40">
        <v>12.33</v>
      </c>
    </row>
    <row r="508" spans="1:6" ht="15">
      <c r="A508" s="5" t="s">
        <v>764</v>
      </c>
      <c r="B508" s="18" t="s">
        <v>13</v>
      </c>
      <c r="C508" s="25" t="s">
        <v>54</v>
      </c>
      <c r="D508" s="20" t="s">
        <v>55</v>
      </c>
      <c r="E508" s="21" t="s">
        <v>20</v>
      </c>
      <c r="F508" s="22">
        <v>66.28</v>
      </c>
    </row>
    <row r="509" spans="1:6" ht="25.5">
      <c r="A509" s="5" t="s">
        <v>765</v>
      </c>
      <c r="B509" s="18" t="s">
        <v>13</v>
      </c>
      <c r="C509" s="25" t="s">
        <v>63</v>
      </c>
      <c r="D509" s="20" t="s">
        <v>280</v>
      </c>
      <c r="E509" s="21" t="s">
        <v>20</v>
      </c>
      <c r="F509" s="22">
        <v>66.28</v>
      </c>
    </row>
    <row r="510" spans="1:6" ht="25.5">
      <c r="A510" s="5" t="s">
        <v>766</v>
      </c>
      <c r="B510" s="18" t="s">
        <v>13</v>
      </c>
      <c r="C510" s="25" t="s">
        <v>60</v>
      </c>
      <c r="D510" s="20" t="s">
        <v>61</v>
      </c>
      <c r="E510" s="21" t="s">
        <v>20</v>
      </c>
      <c r="F510" s="22">
        <v>12.95</v>
      </c>
    </row>
    <row r="511" spans="1:6" ht="14.25">
      <c r="A511" s="5" t="s">
        <v>767</v>
      </c>
      <c r="B511" s="18" t="s">
        <v>13</v>
      </c>
      <c r="C511" s="18" t="s">
        <v>66</v>
      </c>
      <c r="D511" s="20" t="s">
        <v>67</v>
      </c>
      <c r="E511" s="21" t="s">
        <v>20</v>
      </c>
      <c r="F511" s="22">
        <v>79.23</v>
      </c>
    </row>
    <row r="512" spans="1:6" ht="14.25">
      <c r="A512" s="5" t="s">
        <v>768</v>
      </c>
      <c r="B512" s="18" t="s">
        <v>13</v>
      </c>
      <c r="C512" s="18" t="s">
        <v>593</v>
      </c>
      <c r="D512" s="20" t="s">
        <v>594</v>
      </c>
      <c r="E512" s="21" t="s">
        <v>33</v>
      </c>
      <c r="F512" s="22">
        <v>1</v>
      </c>
    </row>
    <row r="513" spans="1:13" ht="14.25">
      <c r="A513" s="5" t="s">
        <v>769</v>
      </c>
      <c r="B513" s="18" t="s">
        <v>13</v>
      </c>
      <c r="C513" s="18" t="s">
        <v>172</v>
      </c>
      <c r="D513" s="20" t="s">
        <v>173</v>
      </c>
      <c r="E513" s="21" t="s">
        <v>52</v>
      </c>
      <c r="F513" s="22">
        <v>1.5</v>
      </c>
      <c r="G513" s="54"/>
      <c r="H513" s="54"/>
      <c r="I513" s="54"/>
      <c r="J513" s="54"/>
      <c r="K513" s="54"/>
      <c r="L513" s="54"/>
      <c r="M513" s="54"/>
    </row>
    <row r="514" spans="1:13" ht="14.25">
      <c r="A514" s="5" t="s">
        <v>770</v>
      </c>
      <c r="B514" s="18" t="s">
        <v>13</v>
      </c>
      <c r="C514" s="18" t="s">
        <v>175</v>
      </c>
      <c r="D514" s="20" t="s">
        <v>176</v>
      </c>
      <c r="E514" s="21" t="s">
        <v>52</v>
      </c>
      <c r="F514" s="22">
        <v>2.5</v>
      </c>
      <c r="G514" s="54"/>
      <c r="H514" s="54"/>
      <c r="I514" s="54"/>
      <c r="J514" s="54"/>
      <c r="K514" s="54"/>
      <c r="L514" s="54"/>
      <c r="M514" s="54"/>
    </row>
    <row r="515" spans="1:12" ht="25.5">
      <c r="A515" s="5" t="s">
        <v>771</v>
      </c>
      <c r="B515" s="18" t="s">
        <v>13</v>
      </c>
      <c r="C515" s="18" t="s">
        <v>178</v>
      </c>
      <c r="D515" s="20" t="s">
        <v>179</v>
      </c>
      <c r="E515" s="21" t="s">
        <v>52</v>
      </c>
      <c r="F515" s="22">
        <v>1.5</v>
      </c>
      <c r="G515" s="54"/>
      <c r="H515" s="54"/>
      <c r="I515" s="54"/>
      <c r="J515" s="54"/>
      <c r="K515" s="54"/>
      <c r="L515" s="54"/>
    </row>
    <row r="516" spans="1:12" ht="25.5">
      <c r="A516" s="5" t="s">
        <v>772</v>
      </c>
      <c r="B516" s="18" t="s">
        <v>13</v>
      </c>
      <c r="C516" s="18" t="s">
        <v>590</v>
      </c>
      <c r="D516" s="20" t="s">
        <v>773</v>
      </c>
      <c r="E516" s="21" t="s">
        <v>52</v>
      </c>
      <c r="F516" s="22">
        <v>2</v>
      </c>
      <c r="G516" s="54"/>
      <c r="H516" s="54"/>
      <c r="I516" s="54"/>
      <c r="J516" s="54"/>
      <c r="K516" s="54"/>
      <c r="L516" s="54"/>
    </row>
    <row r="517" spans="1:6" ht="15">
      <c r="A517" s="5" t="s">
        <v>774</v>
      </c>
      <c r="B517" s="18" t="s">
        <v>13</v>
      </c>
      <c r="C517" s="25" t="s">
        <v>184</v>
      </c>
      <c r="D517" s="38" t="s">
        <v>185</v>
      </c>
      <c r="E517" s="39" t="s">
        <v>52</v>
      </c>
      <c r="F517" s="22">
        <v>3</v>
      </c>
    </row>
    <row r="518" spans="1:6" ht="14.25">
      <c r="A518" s="5" t="s">
        <v>775</v>
      </c>
      <c r="B518" s="18" t="s">
        <v>13</v>
      </c>
      <c r="C518" s="18" t="s">
        <v>187</v>
      </c>
      <c r="D518" s="38" t="s">
        <v>188</v>
      </c>
      <c r="E518" s="39" t="s">
        <v>52</v>
      </c>
      <c r="F518" s="22">
        <v>10</v>
      </c>
    </row>
    <row r="519" spans="1:6" ht="14.25">
      <c r="A519" s="5" t="s">
        <v>776</v>
      </c>
      <c r="B519" s="18" t="s">
        <v>13</v>
      </c>
      <c r="C519" s="18" t="s">
        <v>401</v>
      </c>
      <c r="D519" s="38" t="s">
        <v>402</v>
      </c>
      <c r="E519" s="39" t="s">
        <v>52</v>
      </c>
      <c r="F519" s="22">
        <v>15</v>
      </c>
    </row>
    <row r="520" spans="1:6" ht="14.25">
      <c r="A520" s="5" t="s">
        <v>777</v>
      </c>
      <c r="B520" s="18" t="s">
        <v>13</v>
      </c>
      <c r="C520" s="18" t="s">
        <v>190</v>
      </c>
      <c r="D520" s="38" t="s">
        <v>191</v>
      </c>
      <c r="E520" s="39" t="s">
        <v>33</v>
      </c>
      <c r="F520" s="22">
        <v>1</v>
      </c>
    </row>
    <row r="521" spans="1:6" ht="25.5">
      <c r="A521" s="5" t="s">
        <v>778</v>
      </c>
      <c r="B521" s="18" t="s">
        <v>13</v>
      </c>
      <c r="C521" s="18" t="s">
        <v>193</v>
      </c>
      <c r="D521" s="20" t="s">
        <v>194</v>
      </c>
      <c r="E521" s="39" t="s">
        <v>33</v>
      </c>
      <c r="F521" s="22">
        <v>1</v>
      </c>
    </row>
    <row r="522" spans="1:6" ht="14.25">
      <c r="A522" s="5" t="s">
        <v>779</v>
      </c>
      <c r="B522" s="18" t="s">
        <v>13</v>
      </c>
      <c r="C522" s="18" t="s">
        <v>196</v>
      </c>
      <c r="D522" s="20" t="s">
        <v>197</v>
      </c>
      <c r="E522" s="39" t="s">
        <v>33</v>
      </c>
      <c r="F522" s="22">
        <v>1</v>
      </c>
    </row>
    <row r="523" spans="1:6" ht="15">
      <c r="A523" s="5" t="s">
        <v>780</v>
      </c>
      <c r="B523" s="18" t="s">
        <v>13</v>
      </c>
      <c r="C523" s="25" t="s">
        <v>199</v>
      </c>
      <c r="D523" s="20" t="s">
        <v>200</v>
      </c>
      <c r="E523" s="39" t="s">
        <v>201</v>
      </c>
      <c r="F523" s="22">
        <v>1</v>
      </c>
    </row>
    <row r="524" spans="1:6" ht="15">
      <c r="A524" s="5" t="s">
        <v>781</v>
      </c>
      <c r="B524" s="18" t="s">
        <v>13</v>
      </c>
      <c r="C524" s="25" t="s">
        <v>75</v>
      </c>
      <c r="D524" s="20" t="s">
        <v>76</v>
      </c>
      <c r="E524" s="21" t="s">
        <v>20</v>
      </c>
      <c r="F524" s="22">
        <v>1.89</v>
      </c>
    </row>
    <row r="525" spans="1:6" ht="15">
      <c r="A525" s="5" t="s">
        <v>782</v>
      </c>
      <c r="B525" s="18" t="s">
        <v>13</v>
      </c>
      <c r="C525" s="25" t="s">
        <v>209</v>
      </c>
      <c r="D525" s="20" t="s">
        <v>210</v>
      </c>
      <c r="E525" s="21" t="s">
        <v>33</v>
      </c>
      <c r="F525" s="22">
        <v>1</v>
      </c>
    </row>
    <row r="526" spans="1:6" ht="12.75" customHeight="1">
      <c r="A526" s="27"/>
      <c r="B526" s="28"/>
      <c r="C526" s="29"/>
      <c r="D526" s="157" t="s">
        <v>783</v>
      </c>
      <c r="E526" s="157"/>
      <c r="F526" s="157"/>
    </row>
    <row r="527" spans="1:6" ht="14.25">
      <c r="A527" s="13" t="s">
        <v>784</v>
      </c>
      <c r="B527" s="14"/>
      <c r="C527" s="14"/>
      <c r="D527" s="15" t="s">
        <v>785</v>
      </c>
      <c r="E527" s="16"/>
      <c r="F527" s="32"/>
    </row>
    <row r="528" spans="1:11" ht="14.25">
      <c r="A528" s="45" t="s">
        <v>786</v>
      </c>
      <c r="B528" s="18" t="s">
        <v>13</v>
      </c>
      <c r="C528" s="18" t="s">
        <v>175</v>
      </c>
      <c r="D528" s="20" t="s">
        <v>176</v>
      </c>
      <c r="E528" s="21" t="s">
        <v>52</v>
      </c>
      <c r="F528" s="22">
        <v>4.5</v>
      </c>
      <c r="G528" s="54"/>
      <c r="H528" s="54"/>
      <c r="I528" s="54"/>
      <c r="J528" s="54"/>
      <c r="K528" s="54"/>
    </row>
    <row r="529" spans="1:11" ht="25.5">
      <c r="A529" s="45" t="s">
        <v>787</v>
      </c>
      <c r="B529" s="18" t="s">
        <v>13</v>
      </c>
      <c r="C529" s="18" t="s">
        <v>590</v>
      </c>
      <c r="D529" s="20" t="s">
        <v>773</v>
      </c>
      <c r="E529" s="21" t="s">
        <v>52</v>
      </c>
      <c r="F529" s="22">
        <v>3.5</v>
      </c>
      <c r="G529" s="54"/>
      <c r="H529" s="54"/>
      <c r="I529" s="54"/>
      <c r="J529" s="54"/>
      <c r="K529" s="54"/>
    </row>
    <row r="530" spans="1:6" ht="25.5">
      <c r="A530" s="45" t="s">
        <v>788</v>
      </c>
      <c r="B530" s="18" t="s">
        <v>13</v>
      </c>
      <c r="C530" s="25" t="s">
        <v>634</v>
      </c>
      <c r="D530" s="20" t="s">
        <v>635</v>
      </c>
      <c r="E530" s="21" t="s">
        <v>33</v>
      </c>
      <c r="F530" s="22">
        <v>1</v>
      </c>
    </row>
    <row r="531" spans="1:6" ht="12.75" customHeight="1">
      <c r="A531" s="27"/>
      <c r="B531" s="28"/>
      <c r="C531" s="29"/>
      <c r="D531" s="157" t="s">
        <v>789</v>
      </c>
      <c r="E531" s="157"/>
      <c r="F531" s="157"/>
    </row>
    <row r="532" spans="1:6" ht="12.75" customHeight="1">
      <c r="A532" s="41"/>
      <c r="B532" s="42"/>
      <c r="C532" s="42"/>
      <c r="D532" s="158" t="s">
        <v>790</v>
      </c>
      <c r="E532" s="158"/>
      <c r="F532" s="158"/>
    </row>
    <row r="533" spans="1:6" ht="14.25">
      <c r="A533" s="64"/>
      <c r="B533" s="64"/>
      <c r="C533" s="64"/>
      <c r="D533" s="75"/>
      <c r="E533" s="64"/>
      <c r="F533" s="65"/>
    </row>
    <row r="534" spans="1:6" ht="14.25">
      <c r="A534" s="8" t="s">
        <v>791</v>
      </c>
      <c r="B534" s="95"/>
      <c r="C534" s="9"/>
      <c r="D534" s="10" t="s">
        <v>792</v>
      </c>
      <c r="E534" s="96"/>
      <c r="F534" s="97"/>
    </row>
    <row r="535" spans="1:6" ht="14.25">
      <c r="A535" s="13" t="s">
        <v>793</v>
      </c>
      <c r="B535" s="98"/>
      <c r="C535" s="98"/>
      <c r="D535" s="15" t="s">
        <v>11</v>
      </c>
      <c r="E535" s="99"/>
      <c r="F535" s="100"/>
    </row>
    <row r="536" spans="1:6" ht="14.25">
      <c r="A536" s="5" t="s">
        <v>794</v>
      </c>
      <c r="B536" s="18" t="s">
        <v>13</v>
      </c>
      <c r="C536" s="19" t="s">
        <v>14</v>
      </c>
      <c r="D536" s="20" t="s">
        <v>15</v>
      </c>
      <c r="E536" s="21" t="s">
        <v>16</v>
      </c>
      <c r="F536" s="22">
        <v>1.9300000000000002</v>
      </c>
    </row>
    <row r="537" spans="1:6" ht="25.5">
      <c r="A537" s="5" t="s">
        <v>795</v>
      </c>
      <c r="B537" s="18" t="s">
        <v>89</v>
      </c>
      <c r="C537" s="18">
        <v>7155</v>
      </c>
      <c r="D537" s="20" t="s">
        <v>223</v>
      </c>
      <c r="E537" s="21" t="s">
        <v>20</v>
      </c>
      <c r="F537" s="22">
        <v>17.42</v>
      </c>
    </row>
    <row r="538" spans="1:6" ht="14.25">
      <c r="A538" s="5" t="s">
        <v>796</v>
      </c>
      <c r="B538" s="18" t="s">
        <v>13</v>
      </c>
      <c r="C538" s="19" t="s">
        <v>18</v>
      </c>
      <c r="D538" s="20" t="s">
        <v>19</v>
      </c>
      <c r="E538" s="21" t="s">
        <v>20</v>
      </c>
      <c r="F538" s="22">
        <v>10.25</v>
      </c>
    </row>
    <row r="539" spans="1:6" ht="14.25">
      <c r="A539" s="5" t="s">
        <v>797</v>
      </c>
      <c r="B539" s="18" t="s">
        <v>13</v>
      </c>
      <c r="C539" s="19" t="s">
        <v>447</v>
      </c>
      <c r="D539" s="20" t="s">
        <v>87</v>
      </c>
      <c r="E539" s="21" t="s">
        <v>16</v>
      </c>
      <c r="F539" s="22">
        <v>3.53</v>
      </c>
    </row>
    <row r="540" spans="1:6" ht="14.25">
      <c r="A540" s="5" t="s">
        <v>798</v>
      </c>
      <c r="B540" s="18" t="s">
        <v>89</v>
      </c>
      <c r="C540" s="18">
        <v>93191</v>
      </c>
      <c r="D540" s="20" t="s">
        <v>90</v>
      </c>
      <c r="E540" s="21" t="s">
        <v>52</v>
      </c>
      <c r="F540" s="22">
        <v>29.4</v>
      </c>
    </row>
    <row r="541" spans="1:6" ht="14.25">
      <c r="A541" s="5" t="s">
        <v>799</v>
      </c>
      <c r="B541" s="18" t="s">
        <v>13</v>
      </c>
      <c r="C541" s="18" t="s">
        <v>92</v>
      </c>
      <c r="D541" s="20" t="s">
        <v>93</v>
      </c>
      <c r="E541" s="21" t="s">
        <v>52</v>
      </c>
      <c r="F541" s="22">
        <v>16</v>
      </c>
    </row>
    <row r="542" spans="1:6" ht="14.25">
      <c r="A542" s="5" t="s">
        <v>800</v>
      </c>
      <c r="B542" s="18" t="s">
        <v>13</v>
      </c>
      <c r="C542" s="18" t="s">
        <v>95</v>
      </c>
      <c r="D542" s="20" t="s">
        <v>96</v>
      </c>
      <c r="E542" s="21" t="s">
        <v>16</v>
      </c>
      <c r="F542" s="22">
        <v>2.35</v>
      </c>
    </row>
    <row r="543" spans="1:6" ht="14.25">
      <c r="A543" s="5" t="s">
        <v>801</v>
      </c>
      <c r="B543" s="18" t="s">
        <v>13</v>
      </c>
      <c r="C543" s="18" t="s">
        <v>98</v>
      </c>
      <c r="D543" s="20" t="s">
        <v>99</v>
      </c>
      <c r="E543" s="21" t="s">
        <v>100</v>
      </c>
      <c r="F543" s="22">
        <v>9.98</v>
      </c>
    </row>
    <row r="544" spans="1:6" ht="14.25">
      <c r="A544" s="5" t="s">
        <v>802</v>
      </c>
      <c r="B544" s="18" t="s">
        <v>13</v>
      </c>
      <c r="C544" s="18" t="s">
        <v>102</v>
      </c>
      <c r="D544" s="20" t="s">
        <v>103</v>
      </c>
      <c r="E544" s="21" t="s">
        <v>100</v>
      </c>
      <c r="F544" s="22">
        <v>3.17</v>
      </c>
    </row>
    <row r="545" spans="1:6" ht="14.25">
      <c r="A545" s="5" t="s">
        <v>803</v>
      </c>
      <c r="B545" s="18" t="s">
        <v>13</v>
      </c>
      <c r="C545" s="19" t="s">
        <v>105</v>
      </c>
      <c r="D545" s="20" t="s">
        <v>106</v>
      </c>
      <c r="E545" s="21" t="s">
        <v>16</v>
      </c>
      <c r="F545" s="22">
        <v>0.18</v>
      </c>
    </row>
    <row r="546" spans="1:6" ht="14.25">
      <c r="A546" s="5" t="s">
        <v>804</v>
      </c>
      <c r="B546" s="18" t="s">
        <v>13</v>
      </c>
      <c r="C546" s="19" t="s">
        <v>108</v>
      </c>
      <c r="D546" s="20" t="s">
        <v>109</v>
      </c>
      <c r="E546" s="21" t="s">
        <v>16</v>
      </c>
      <c r="F546" s="22">
        <v>0.18</v>
      </c>
    </row>
    <row r="547" spans="1:6" ht="14.25">
      <c r="A547" s="5" t="s">
        <v>805</v>
      </c>
      <c r="B547" s="18" t="s">
        <v>13</v>
      </c>
      <c r="C547" s="19" t="s">
        <v>111</v>
      </c>
      <c r="D547" s="20" t="s">
        <v>112</v>
      </c>
      <c r="E547" s="21" t="s">
        <v>20</v>
      </c>
      <c r="F547" s="22">
        <v>10.66</v>
      </c>
    </row>
    <row r="548" spans="1:6" ht="25.5">
      <c r="A548" s="5" t="s">
        <v>806</v>
      </c>
      <c r="B548" s="18" t="s">
        <v>89</v>
      </c>
      <c r="C548" s="19" t="s">
        <v>807</v>
      </c>
      <c r="D548" s="20" t="s">
        <v>808</v>
      </c>
      <c r="E548" s="21" t="s">
        <v>20</v>
      </c>
      <c r="F548" s="22">
        <v>1.3</v>
      </c>
    </row>
    <row r="549" spans="1:6" ht="14.25">
      <c r="A549" s="5" t="s">
        <v>809</v>
      </c>
      <c r="B549" s="18" t="s">
        <v>13</v>
      </c>
      <c r="C549" s="18" t="s">
        <v>299</v>
      </c>
      <c r="D549" s="20" t="s">
        <v>300</v>
      </c>
      <c r="E549" s="39" t="s">
        <v>20</v>
      </c>
      <c r="F549" s="22">
        <v>19.5</v>
      </c>
    </row>
    <row r="550" spans="1:6" ht="14.25">
      <c r="A550" s="5" t="s">
        <v>810</v>
      </c>
      <c r="B550" s="18" t="s">
        <v>13</v>
      </c>
      <c r="C550" s="18" t="s">
        <v>302</v>
      </c>
      <c r="D550" s="20" t="s">
        <v>303</v>
      </c>
      <c r="E550" s="39" t="s">
        <v>20</v>
      </c>
      <c r="F550" s="22">
        <v>19.5</v>
      </c>
    </row>
    <row r="551" spans="1:6" ht="15">
      <c r="A551" s="5" t="s">
        <v>811</v>
      </c>
      <c r="B551" s="18" t="s">
        <v>13</v>
      </c>
      <c r="C551" s="25" t="s">
        <v>127</v>
      </c>
      <c r="D551" s="20" t="s">
        <v>812</v>
      </c>
      <c r="E551" s="21" t="s">
        <v>20</v>
      </c>
      <c r="F551" s="40">
        <v>10.66</v>
      </c>
    </row>
    <row r="552" spans="1:6" ht="15">
      <c r="A552" s="5" t="s">
        <v>813</v>
      </c>
      <c r="B552" s="18" t="s">
        <v>13</v>
      </c>
      <c r="C552" s="25" t="s">
        <v>163</v>
      </c>
      <c r="D552" s="20" t="s">
        <v>164</v>
      </c>
      <c r="E552" s="21" t="s">
        <v>20</v>
      </c>
      <c r="F552" s="22">
        <v>16.87</v>
      </c>
    </row>
    <row r="553" spans="1:6" ht="15">
      <c r="A553" s="5" t="s">
        <v>814</v>
      </c>
      <c r="B553" s="18" t="s">
        <v>13</v>
      </c>
      <c r="C553" s="25" t="s">
        <v>276</v>
      </c>
      <c r="D553" s="20" t="s">
        <v>277</v>
      </c>
      <c r="E553" s="21" t="s">
        <v>20</v>
      </c>
      <c r="F553" s="22">
        <v>16.87</v>
      </c>
    </row>
    <row r="554" spans="1:6" ht="15">
      <c r="A554" s="5" t="s">
        <v>815</v>
      </c>
      <c r="B554" s="18" t="s">
        <v>13</v>
      </c>
      <c r="C554" s="25" t="s">
        <v>184</v>
      </c>
      <c r="D554" s="38" t="s">
        <v>185</v>
      </c>
      <c r="E554" s="39" t="s">
        <v>52</v>
      </c>
      <c r="F554" s="22">
        <v>3</v>
      </c>
    </row>
    <row r="555" spans="1:6" ht="14.25">
      <c r="A555" s="5" t="s">
        <v>816</v>
      </c>
      <c r="B555" s="18" t="s">
        <v>13</v>
      </c>
      <c r="C555" s="18" t="s">
        <v>187</v>
      </c>
      <c r="D555" s="38" t="s">
        <v>188</v>
      </c>
      <c r="E555" s="39" t="s">
        <v>52</v>
      </c>
      <c r="F555" s="22">
        <v>10</v>
      </c>
    </row>
    <row r="556" spans="1:6" ht="14.25">
      <c r="A556" s="5" t="s">
        <v>817</v>
      </c>
      <c r="B556" s="18" t="s">
        <v>13</v>
      </c>
      <c r="C556" s="18" t="s">
        <v>190</v>
      </c>
      <c r="D556" s="38" t="s">
        <v>191</v>
      </c>
      <c r="E556" s="39" t="s">
        <v>33</v>
      </c>
      <c r="F556" s="22">
        <v>1</v>
      </c>
    </row>
    <row r="557" spans="1:6" ht="14.25">
      <c r="A557" s="5" t="s">
        <v>818</v>
      </c>
      <c r="B557" s="18" t="s">
        <v>13</v>
      </c>
      <c r="C557" s="18" t="s">
        <v>600</v>
      </c>
      <c r="D557" s="38" t="s">
        <v>601</v>
      </c>
      <c r="E557" s="39" t="s">
        <v>52</v>
      </c>
      <c r="F557" s="83">
        <v>0.30000000000000004</v>
      </c>
    </row>
    <row r="558" spans="1:6" ht="25.5">
      <c r="A558" s="5" t="s">
        <v>819</v>
      </c>
      <c r="B558" s="18" t="s">
        <v>13</v>
      </c>
      <c r="C558" s="18" t="s">
        <v>193</v>
      </c>
      <c r="D558" s="20" t="s">
        <v>194</v>
      </c>
      <c r="E558" s="39" t="s">
        <v>33</v>
      </c>
      <c r="F558" s="22">
        <v>1</v>
      </c>
    </row>
    <row r="559" spans="1:6" ht="14.25">
      <c r="A559" s="5" t="s">
        <v>820</v>
      </c>
      <c r="B559" s="18" t="s">
        <v>13</v>
      </c>
      <c r="C559" s="18" t="s">
        <v>196</v>
      </c>
      <c r="D559" s="20" t="s">
        <v>197</v>
      </c>
      <c r="E559" s="39" t="s">
        <v>33</v>
      </c>
      <c r="F559" s="22">
        <v>1</v>
      </c>
    </row>
    <row r="560" spans="1:6" ht="15">
      <c r="A560" s="5" t="s">
        <v>821</v>
      </c>
      <c r="B560" s="18" t="s">
        <v>13</v>
      </c>
      <c r="C560" s="25" t="s">
        <v>822</v>
      </c>
      <c r="D560" s="20" t="s">
        <v>823</v>
      </c>
      <c r="E560" s="39" t="s">
        <v>201</v>
      </c>
      <c r="F560" s="40">
        <v>1</v>
      </c>
    </row>
    <row r="561" spans="1:6" ht="14.25">
      <c r="A561" s="5" t="s">
        <v>824</v>
      </c>
      <c r="B561" s="18" t="s">
        <v>120</v>
      </c>
      <c r="C561" s="19" t="s">
        <v>254</v>
      </c>
      <c r="D561" s="20" t="s">
        <v>255</v>
      </c>
      <c r="E561" s="21" t="s">
        <v>52</v>
      </c>
      <c r="F561" s="22">
        <v>19.9</v>
      </c>
    </row>
    <row r="562" spans="1:6" ht="15">
      <c r="A562" s="5" t="s">
        <v>825</v>
      </c>
      <c r="B562" s="18" t="s">
        <v>120</v>
      </c>
      <c r="C562" s="25" t="s">
        <v>124</v>
      </c>
      <c r="D562" s="20" t="s">
        <v>125</v>
      </c>
      <c r="E562" s="21" t="s">
        <v>52</v>
      </c>
      <c r="F562" s="22">
        <v>5.2</v>
      </c>
    </row>
    <row r="563" spans="1:6" ht="14.25">
      <c r="A563" s="5" t="s">
        <v>826</v>
      </c>
      <c r="B563" s="18" t="s">
        <v>13</v>
      </c>
      <c r="C563" s="19" t="s">
        <v>25</v>
      </c>
      <c r="D563" s="20" t="s">
        <v>26</v>
      </c>
      <c r="E563" s="21" t="s">
        <v>20</v>
      </c>
      <c r="F563" s="22">
        <v>36.99</v>
      </c>
    </row>
    <row r="564" spans="1:6" ht="12.75" customHeight="1">
      <c r="A564" s="23"/>
      <c r="B564" s="24"/>
      <c r="C564" s="24"/>
      <c r="D564" s="157" t="s">
        <v>827</v>
      </c>
      <c r="E564" s="157"/>
      <c r="F564" s="157"/>
    </row>
    <row r="565" spans="1:6" ht="14.25">
      <c r="A565" s="13" t="s">
        <v>828</v>
      </c>
      <c r="B565" s="14"/>
      <c r="C565" s="14"/>
      <c r="D565" s="15" t="s">
        <v>381</v>
      </c>
      <c r="E565" s="99"/>
      <c r="F565" s="100"/>
    </row>
    <row r="566" spans="1:6" ht="14.25">
      <c r="A566" s="5" t="s">
        <v>829</v>
      </c>
      <c r="B566" s="18" t="s">
        <v>13</v>
      </c>
      <c r="C566" s="19" t="s">
        <v>31</v>
      </c>
      <c r="D566" s="20" t="s">
        <v>32</v>
      </c>
      <c r="E566" s="21" t="s">
        <v>33</v>
      </c>
      <c r="F566" s="22">
        <v>3</v>
      </c>
    </row>
    <row r="567" spans="1:6" ht="14.25">
      <c r="A567" s="5" t="s">
        <v>830</v>
      </c>
      <c r="B567" s="18" t="s">
        <v>13</v>
      </c>
      <c r="C567" s="18" t="s">
        <v>35</v>
      </c>
      <c r="D567" s="20" t="s">
        <v>36</v>
      </c>
      <c r="E567" s="21" t="s">
        <v>33</v>
      </c>
      <c r="F567" s="22">
        <v>3</v>
      </c>
    </row>
    <row r="568" spans="1:6" ht="14.25">
      <c r="A568" s="5" t="s">
        <v>831</v>
      </c>
      <c r="B568" s="18" t="s">
        <v>13</v>
      </c>
      <c r="C568" s="19" t="s">
        <v>41</v>
      </c>
      <c r="D568" s="20" t="s">
        <v>42</v>
      </c>
      <c r="E568" s="21" t="s">
        <v>33</v>
      </c>
      <c r="F568" s="22">
        <v>1</v>
      </c>
    </row>
    <row r="569" spans="1:6" ht="14.25">
      <c r="A569" s="5" t="s">
        <v>832</v>
      </c>
      <c r="B569" s="18" t="s">
        <v>13</v>
      </c>
      <c r="C569" s="19" t="s">
        <v>38</v>
      </c>
      <c r="D569" s="20" t="s">
        <v>39</v>
      </c>
      <c r="E569" s="21" t="s">
        <v>33</v>
      </c>
      <c r="F569" s="22">
        <v>1</v>
      </c>
    </row>
    <row r="570" spans="1:6" ht="25.5">
      <c r="A570" s="5" t="s">
        <v>833</v>
      </c>
      <c r="B570" s="18" t="s">
        <v>89</v>
      </c>
      <c r="C570" s="19" t="s">
        <v>296</v>
      </c>
      <c r="D570" s="20" t="s">
        <v>297</v>
      </c>
      <c r="E570" s="21" t="s">
        <v>20</v>
      </c>
      <c r="F570" s="22">
        <v>0.64</v>
      </c>
    </row>
    <row r="571" spans="1:6" ht="15">
      <c r="A571" s="5" t="s">
        <v>834</v>
      </c>
      <c r="B571" s="18" t="s">
        <v>13</v>
      </c>
      <c r="C571" s="25" t="s">
        <v>127</v>
      </c>
      <c r="D571" s="20" t="s">
        <v>812</v>
      </c>
      <c r="E571" s="21" t="s">
        <v>20</v>
      </c>
      <c r="F571" s="40">
        <v>0.67</v>
      </c>
    </row>
    <row r="572" spans="1:6" ht="15">
      <c r="A572" s="5" t="s">
        <v>835</v>
      </c>
      <c r="B572" s="18" t="s">
        <v>13</v>
      </c>
      <c r="C572" s="25" t="s">
        <v>163</v>
      </c>
      <c r="D572" s="20" t="s">
        <v>164</v>
      </c>
      <c r="E572" s="21" t="s">
        <v>20</v>
      </c>
      <c r="F572" s="22">
        <v>1.33</v>
      </c>
    </row>
    <row r="573" spans="1:6" ht="15">
      <c r="A573" s="5" t="s">
        <v>836</v>
      </c>
      <c r="B573" s="18" t="s">
        <v>13</v>
      </c>
      <c r="C573" s="25" t="s">
        <v>276</v>
      </c>
      <c r="D573" s="20" t="s">
        <v>277</v>
      </c>
      <c r="E573" s="21" t="s">
        <v>20</v>
      </c>
      <c r="F573" s="22">
        <v>0.67</v>
      </c>
    </row>
    <row r="574" spans="1:6" ht="15">
      <c r="A574" s="5" t="s">
        <v>837</v>
      </c>
      <c r="B574" s="18" t="s">
        <v>13</v>
      </c>
      <c r="C574" s="25" t="s">
        <v>54</v>
      </c>
      <c r="D574" s="20" t="s">
        <v>55</v>
      </c>
      <c r="E574" s="21" t="s">
        <v>20</v>
      </c>
      <c r="F574" s="22">
        <v>0.67</v>
      </c>
    </row>
    <row r="575" spans="1:6" ht="15">
      <c r="A575" s="5" t="s">
        <v>838</v>
      </c>
      <c r="B575" s="18" t="s">
        <v>13</v>
      </c>
      <c r="C575" s="25" t="s">
        <v>57</v>
      </c>
      <c r="D575" s="20" t="s">
        <v>58</v>
      </c>
      <c r="E575" s="21" t="s">
        <v>20</v>
      </c>
      <c r="F575" s="22">
        <v>6</v>
      </c>
    </row>
    <row r="576" spans="1:6" ht="25.5">
      <c r="A576" s="5" t="s">
        <v>839</v>
      </c>
      <c r="B576" s="18" t="s">
        <v>13</v>
      </c>
      <c r="C576" s="25" t="s">
        <v>63</v>
      </c>
      <c r="D576" s="20" t="s">
        <v>280</v>
      </c>
      <c r="E576" s="21" t="s">
        <v>20</v>
      </c>
      <c r="F576" s="22">
        <v>29.4</v>
      </c>
    </row>
    <row r="577" spans="1:6" ht="25.5">
      <c r="A577" s="5" t="s">
        <v>840</v>
      </c>
      <c r="B577" s="18" t="s">
        <v>13</v>
      </c>
      <c r="C577" s="25" t="s">
        <v>60</v>
      </c>
      <c r="D577" s="20" t="s">
        <v>61</v>
      </c>
      <c r="E577" s="21" t="s">
        <v>20</v>
      </c>
      <c r="F577" s="22">
        <v>6</v>
      </c>
    </row>
    <row r="578" spans="1:6" ht="14.25">
      <c r="A578" s="5" t="s">
        <v>841</v>
      </c>
      <c r="B578" s="18" t="s">
        <v>13</v>
      </c>
      <c r="C578" s="18" t="s">
        <v>66</v>
      </c>
      <c r="D578" s="20" t="s">
        <v>67</v>
      </c>
      <c r="E578" s="21" t="s">
        <v>20</v>
      </c>
      <c r="F578" s="22">
        <v>35.4</v>
      </c>
    </row>
    <row r="579" spans="1:6" ht="14.25">
      <c r="A579" s="5" t="s">
        <v>842</v>
      </c>
      <c r="B579" s="18" t="s">
        <v>13</v>
      </c>
      <c r="C579" s="18" t="s">
        <v>172</v>
      </c>
      <c r="D579" s="20" t="s">
        <v>173</v>
      </c>
      <c r="E579" s="21" t="s">
        <v>52</v>
      </c>
      <c r="F579" s="22">
        <v>4</v>
      </c>
    </row>
    <row r="580" spans="1:6" ht="14.25">
      <c r="A580" s="5" t="s">
        <v>843</v>
      </c>
      <c r="B580" s="18" t="s">
        <v>13</v>
      </c>
      <c r="C580" s="18" t="s">
        <v>175</v>
      </c>
      <c r="D580" s="20" t="s">
        <v>176</v>
      </c>
      <c r="E580" s="21" t="s">
        <v>52</v>
      </c>
      <c r="F580" s="22">
        <v>5</v>
      </c>
    </row>
    <row r="581" spans="1:6" ht="25.5">
      <c r="A581" s="5" t="s">
        <v>844</v>
      </c>
      <c r="B581" s="18" t="s">
        <v>13</v>
      </c>
      <c r="C581" s="18" t="s">
        <v>178</v>
      </c>
      <c r="D581" s="20" t="s">
        <v>179</v>
      </c>
      <c r="E581" s="21" t="s">
        <v>52</v>
      </c>
      <c r="F581" s="22">
        <v>2</v>
      </c>
    </row>
    <row r="582" spans="1:6" ht="25.5">
      <c r="A582" s="5" t="s">
        <v>845</v>
      </c>
      <c r="B582" s="18" t="s">
        <v>13</v>
      </c>
      <c r="C582" s="18" t="s">
        <v>590</v>
      </c>
      <c r="D582" s="20" t="s">
        <v>773</v>
      </c>
      <c r="E582" s="21" t="s">
        <v>52</v>
      </c>
      <c r="F582" s="22">
        <v>3</v>
      </c>
    </row>
    <row r="583" spans="1:6" ht="14.25">
      <c r="A583" s="5" t="s">
        <v>846</v>
      </c>
      <c r="B583" s="18" t="s">
        <v>13</v>
      </c>
      <c r="C583" s="18" t="s">
        <v>593</v>
      </c>
      <c r="D583" s="20" t="s">
        <v>594</v>
      </c>
      <c r="E583" s="21" t="s">
        <v>33</v>
      </c>
      <c r="F583" s="22">
        <v>1</v>
      </c>
    </row>
    <row r="584" spans="1:6" ht="15">
      <c r="A584" s="5" t="s">
        <v>847</v>
      </c>
      <c r="B584" s="18" t="s">
        <v>13</v>
      </c>
      <c r="C584" s="25" t="s">
        <v>184</v>
      </c>
      <c r="D584" s="38" t="s">
        <v>185</v>
      </c>
      <c r="E584" s="39" t="s">
        <v>52</v>
      </c>
      <c r="F584" s="22">
        <v>3</v>
      </c>
    </row>
    <row r="585" spans="1:6" ht="14.25">
      <c r="A585" s="5" t="s">
        <v>848</v>
      </c>
      <c r="B585" s="18" t="s">
        <v>13</v>
      </c>
      <c r="C585" s="18" t="s">
        <v>187</v>
      </c>
      <c r="D585" s="38" t="s">
        <v>188</v>
      </c>
      <c r="E585" s="39" t="s">
        <v>52</v>
      </c>
      <c r="F585" s="22">
        <v>2</v>
      </c>
    </row>
    <row r="586" spans="1:6" ht="15">
      <c r="A586" s="5" t="s">
        <v>849</v>
      </c>
      <c r="B586" s="18" t="s">
        <v>13</v>
      </c>
      <c r="C586" s="25" t="s">
        <v>401</v>
      </c>
      <c r="D586" s="38" t="s">
        <v>402</v>
      </c>
      <c r="E586" s="39" t="s">
        <v>52</v>
      </c>
      <c r="F586" s="22">
        <v>3</v>
      </c>
    </row>
    <row r="587" spans="1:6" ht="14.25">
      <c r="A587" s="5" t="s">
        <v>850</v>
      </c>
      <c r="B587" s="18" t="s">
        <v>13</v>
      </c>
      <c r="C587" s="18" t="s">
        <v>190</v>
      </c>
      <c r="D587" s="38" t="s">
        <v>191</v>
      </c>
      <c r="E587" s="39" t="s">
        <v>33</v>
      </c>
      <c r="F587" s="22">
        <v>1</v>
      </c>
    </row>
    <row r="588" spans="1:6" ht="14.25">
      <c r="A588" s="5" t="s">
        <v>851</v>
      </c>
      <c r="B588" s="18" t="s">
        <v>13</v>
      </c>
      <c r="C588" s="18" t="s">
        <v>600</v>
      </c>
      <c r="D588" s="38" t="s">
        <v>601</v>
      </c>
      <c r="E588" s="39" t="s">
        <v>52</v>
      </c>
      <c r="F588" s="83">
        <v>0.30000000000000004</v>
      </c>
    </row>
    <row r="589" spans="1:6" ht="15">
      <c r="A589" s="5" t="s">
        <v>852</v>
      </c>
      <c r="B589" s="18" t="s">
        <v>13</v>
      </c>
      <c r="C589" s="25" t="s">
        <v>209</v>
      </c>
      <c r="D589" s="20" t="s">
        <v>210</v>
      </c>
      <c r="E589" s="21" t="s">
        <v>33</v>
      </c>
      <c r="F589" s="22">
        <v>1</v>
      </c>
    </row>
    <row r="590" spans="1:6" ht="14.25">
      <c r="A590" s="5" t="s">
        <v>853</v>
      </c>
      <c r="B590" s="18" t="s">
        <v>13</v>
      </c>
      <c r="C590" s="18" t="s">
        <v>299</v>
      </c>
      <c r="D590" s="20" t="s">
        <v>300</v>
      </c>
      <c r="E590" s="39" t="s">
        <v>20</v>
      </c>
      <c r="F590" s="22">
        <v>6.67</v>
      </c>
    </row>
    <row r="591" spans="1:6" ht="14.25">
      <c r="A591" s="5" t="s">
        <v>854</v>
      </c>
      <c r="B591" s="18" t="s">
        <v>13</v>
      </c>
      <c r="C591" s="18" t="s">
        <v>302</v>
      </c>
      <c r="D591" s="20" t="s">
        <v>303</v>
      </c>
      <c r="E591" s="39" t="s">
        <v>20</v>
      </c>
      <c r="F591" s="22">
        <v>6.67</v>
      </c>
    </row>
    <row r="592" spans="1:6" ht="12.75" customHeight="1">
      <c r="A592" s="27"/>
      <c r="B592" s="28"/>
      <c r="C592" s="29"/>
      <c r="D592" s="157" t="s">
        <v>855</v>
      </c>
      <c r="E592" s="157"/>
      <c r="F592" s="157"/>
    </row>
    <row r="593" spans="1:6" ht="14.25">
      <c r="A593" s="13" t="s">
        <v>856</v>
      </c>
      <c r="B593" s="14"/>
      <c r="C593" s="14"/>
      <c r="D593" s="15" t="s">
        <v>306</v>
      </c>
      <c r="E593" s="99"/>
      <c r="F593" s="100"/>
    </row>
    <row r="594" spans="1:6" ht="15">
      <c r="A594" s="45" t="s">
        <v>857</v>
      </c>
      <c r="B594" s="18" t="s">
        <v>13</v>
      </c>
      <c r="C594" s="25" t="s">
        <v>47</v>
      </c>
      <c r="D594" s="20" t="s">
        <v>48</v>
      </c>
      <c r="E594" s="21" t="s">
        <v>33</v>
      </c>
      <c r="F594" s="22">
        <v>1</v>
      </c>
    </row>
    <row r="595" spans="1:6" ht="15">
      <c r="A595" s="45" t="s">
        <v>858</v>
      </c>
      <c r="B595" s="18" t="s">
        <v>13</v>
      </c>
      <c r="C595" s="25" t="s">
        <v>50</v>
      </c>
      <c r="D595" s="20" t="s">
        <v>51</v>
      </c>
      <c r="E595" s="21" t="s">
        <v>52</v>
      </c>
      <c r="F595" s="22">
        <v>5</v>
      </c>
    </row>
    <row r="596" spans="1:6" ht="15">
      <c r="A596" s="45" t="s">
        <v>859</v>
      </c>
      <c r="B596" s="18" t="s">
        <v>13</v>
      </c>
      <c r="C596" s="25" t="s">
        <v>860</v>
      </c>
      <c r="D596" s="20" t="s">
        <v>861</v>
      </c>
      <c r="E596" s="21" t="s">
        <v>20</v>
      </c>
      <c r="F596" s="22">
        <v>6.89</v>
      </c>
    </row>
    <row r="597" spans="1:6" ht="15">
      <c r="A597" s="45" t="s">
        <v>862</v>
      </c>
      <c r="B597" s="18" t="s">
        <v>13</v>
      </c>
      <c r="C597" s="25" t="s">
        <v>237</v>
      </c>
      <c r="D597" s="20" t="s">
        <v>238</v>
      </c>
      <c r="E597" s="21" t="s">
        <v>20</v>
      </c>
      <c r="F597" s="22">
        <v>0.72</v>
      </c>
    </row>
    <row r="598" spans="1:6" ht="15">
      <c r="A598" s="45" t="s">
        <v>863</v>
      </c>
      <c r="B598" s="18" t="s">
        <v>13</v>
      </c>
      <c r="C598" s="25" t="s">
        <v>72</v>
      </c>
      <c r="D598" s="20" t="s">
        <v>73</v>
      </c>
      <c r="E598" s="21" t="s">
        <v>16</v>
      </c>
      <c r="F598" s="22">
        <v>0.82</v>
      </c>
    </row>
    <row r="599" spans="1:6" ht="14.25">
      <c r="A599" s="45" t="s">
        <v>864</v>
      </c>
      <c r="B599" s="18" t="s">
        <v>13</v>
      </c>
      <c r="C599" s="19" t="s">
        <v>218</v>
      </c>
      <c r="D599" s="20" t="s">
        <v>219</v>
      </c>
      <c r="E599" s="21" t="s">
        <v>16</v>
      </c>
      <c r="F599" s="22">
        <v>1.05</v>
      </c>
    </row>
    <row r="600" spans="1:6" ht="14.25">
      <c r="A600" s="45" t="s">
        <v>865</v>
      </c>
      <c r="B600" s="18" t="s">
        <v>13</v>
      </c>
      <c r="C600" s="19" t="s">
        <v>348</v>
      </c>
      <c r="D600" s="20" t="s">
        <v>866</v>
      </c>
      <c r="E600" s="21" t="s">
        <v>16</v>
      </c>
      <c r="F600" s="22">
        <v>4.32</v>
      </c>
    </row>
    <row r="601" spans="1:6" ht="14.25">
      <c r="A601" s="45" t="s">
        <v>867</v>
      </c>
      <c r="B601" s="18" t="s">
        <v>13</v>
      </c>
      <c r="C601" s="19" t="s">
        <v>441</v>
      </c>
      <c r="D601" s="20" t="s">
        <v>442</v>
      </c>
      <c r="E601" s="21" t="s">
        <v>20</v>
      </c>
      <c r="F601" s="22">
        <v>17.49</v>
      </c>
    </row>
    <row r="602" spans="1:6" ht="15">
      <c r="A602" s="45" t="s">
        <v>868</v>
      </c>
      <c r="B602" s="18" t="s">
        <v>13</v>
      </c>
      <c r="C602" s="25" t="s">
        <v>69</v>
      </c>
      <c r="D602" s="20" t="s">
        <v>70</v>
      </c>
      <c r="E602" s="21" t="s">
        <v>20</v>
      </c>
      <c r="F602" s="22">
        <v>6.69</v>
      </c>
    </row>
    <row r="603" spans="1:6" ht="14.25">
      <c r="A603" s="45" t="s">
        <v>869</v>
      </c>
      <c r="B603" s="18" t="s">
        <v>13</v>
      </c>
      <c r="C603" s="18" t="s">
        <v>870</v>
      </c>
      <c r="D603" s="20" t="s">
        <v>871</v>
      </c>
      <c r="E603" s="21" t="s">
        <v>33</v>
      </c>
      <c r="F603" s="22">
        <v>2</v>
      </c>
    </row>
    <row r="604" spans="1:6" ht="12.75" customHeight="1">
      <c r="A604" s="27"/>
      <c r="B604" s="28"/>
      <c r="C604" s="29"/>
      <c r="D604" s="157" t="s">
        <v>872</v>
      </c>
      <c r="E604" s="157"/>
      <c r="F604" s="157"/>
    </row>
    <row r="605" spans="1:6" ht="12.75" customHeight="1">
      <c r="A605" s="41"/>
      <c r="B605" s="42"/>
      <c r="C605" s="42"/>
      <c r="D605" s="158" t="s">
        <v>873</v>
      </c>
      <c r="E605" s="158"/>
      <c r="F605" s="158"/>
    </row>
    <row r="606" spans="4:6" ht="14.25">
      <c r="D606" s="55"/>
      <c r="F606" s="65"/>
    </row>
    <row r="607" spans="1:6" ht="14.25">
      <c r="A607" s="8" t="s">
        <v>874</v>
      </c>
      <c r="B607" s="95"/>
      <c r="C607" s="9"/>
      <c r="D607" s="10" t="s">
        <v>875</v>
      </c>
      <c r="E607" s="96"/>
      <c r="F607" s="97"/>
    </row>
    <row r="608" spans="1:6" ht="14.25">
      <c r="A608" s="13" t="s">
        <v>876</v>
      </c>
      <c r="B608" s="98"/>
      <c r="C608" s="98"/>
      <c r="D608" s="15" t="s">
        <v>11</v>
      </c>
      <c r="E608" s="99"/>
      <c r="F608" s="100"/>
    </row>
    <row r="609" spans="1:6" ht="14.25">
      <c r="A609" s="5" t="s">
        <v>877</v>
      </c>
      <c r="B609" s="18" t="s">
        <v>13</v>
      </c>
      <c r="C609" s="19" t="s">
        <v>14</v>
      </c>
      <c r="D609" s="20" t="s">
        <v>15</v>
      </c>
      <c r="E609" s="21" t="s">
        <v>16</v>
      </c>
      <c r="F609" s="22">
        <v>0.88</v>
      </c>
    </row>
    <row r="610" spans="1:6" ht="14.25">
      <c r="A610" s="5" t="s">
        <v>878</v>
      </c>
      <c r="B610" s="18" t="s">
        <v>13</v>
      </c>
      <c r="C610" s="19" t="s">
        <v>18</v>
      </c>
      <c r="D610" s="20" t="s">
        <v>19</v>
      </c>
      <c r="E610" s="21" t="s">
        <v>20</v>
      </c>
      <c r="F610" s="22">
        <v>12.75</v>
      </c>
    </row>
    <row r="611" spans="1:6" ht="14.25">
      <c r="A611" s="5" t="s">
        <v>879</v>
      </c>
      <c r="B611" s="18" t="s">
        <v>13</v>
      </c>
      <c r="C611" s="19" t="s">
        <v>22</v>
      </c>
      <c r="D611" s="20" t="s">
        <v>23</v>
      </c>
      <c r="E611" s="21" t="s">
        <v>20</v>
      </c>
      <c r="F611" s="22">
        <v>3.04</v>
      </c>
    </row>
    <row r="612" spans="1:6" ht="14.25">
      <c r="A612" s="5" t="s">
        <v>880</v>
      </c>
      <c r="B612" s="18" t="s">
        <v>13</v>
      </c>
      <c r="C612" s="19" t="s">
        <v>132</v>
      </c>
      <c r="D612" s="20" t="s">
        <v>541</v>
      </c>
      <c r="E612" s="21" t="s">
        <v>16</v>
      </c>
      <c r="F612" s="22">
        <v>0.06</v>
      </c>
    </row>
    <row r="613" spans="1:6" ht="14.25">
      <c r="A613" s="5" t="s">
        <v>881</v>
      </c>
      <c r="B613" s="18" t="s">
        <v>13</v>
      </c>
      <c r="C613" s="19" t="s">
        <v>882</v>
      </c>
      <c r="D613" s="20" t="s">
        <v>883</v>
      </c>
      <c r="E613" s="21" t="s">
        <v>16</v>
      </c>
      <c r="F613" s="22">
        <v>0.06</v>
      </c>
    </row>
    <row r="614" spans="1:6" ht="14.25">
      <c r="A614" s="5" t="s">
        <v>884</v>
      </c>
      <c r="B614" s="18" t="s">
        <v>13</v>
      </c>
      <c r="C614" s="19" t="s">
        <v>25</v>
      </c>
      <c r="D614" s="20" t="s">
        <v>26</v>
      </c>
      <c r="E614" s="21" t="s">
        <v>20</v>
      </c>
      <c r="F614" s="22">
        <v>12.75</v>
      </c>
    </row>
    <row r="615" spans="1:6" ht="14.25">
      <c r="A615" s="5" t="s">
        <v>885</v>
      </c>
      <c r="B615" s="101" t="s">
        <v>120</v>
      </c>
      <c r="C615" s="102" t="s">
        <v>254</v>
      </c>
      <c r="D615" s="72" t="s">
        <v>255</v>
      </c>
      <c r="E615" s="73" t="s">
        <v>52</v>
      </c>
      <c r="F615" s="103">
        <v>9.24</v>
      </c>
    </row>
    <row r="616" spans="1:6" ht="15">
      <c r="A616" s="5" t="s">
        <v>886</v>
      </c>
      <c r="B616" s="18" t="s">
        <v>120</v>
      </c>
      <c r="C616" s="25" t="s">
        <v>124</v>
      </c>
      <c r="D616" s="20" t="s">
        <v>125</v>
      </c>
      <c r="E616" s="21" t="s">
        <v>52</v>
      </c>
      <c r="F616" s="22">
        <v>7.59</v>
      </c>
    </row>
    <row r="617" spans="1:6" ht="12.75" customHeight="1">
      <c r="A617" s="23"/>
      <c r="B617" s="24"/>
      <c r="C617" s="24"/>
      <c r="D617" s="157" t="s">
        <v>887</v>
      </c>
      <c r="E617" s="157"/>
      <c r="F617" s="157"/>
    </row>
    <row r="618" spans="1:6" ht="14.25">
      <c r="A618" s="13" t="s">
        <v>888</v>
      </c>
      <c r="B618" s="14"/>
      <c r="C618" s="14"/>
      <c r="D618" s="15" t="s">
        <v>381</v>
      </c>
      <c r="E618" s="99"/>
      <c r="F618" s="100"/>
    </row>
    <row r="619" spans="1:6" ht="14.25">
      <c r="A619" s="5" t="s">
        <v>889</v>
      </c>
      <c r="B619" s="101" t="s">
        <v>13</v>
      </c>
      <c r="C619" s="102" t="s">
        <v>31</v>
      </c>
      <c r="D619" s="72" t="s">
        <v>32</v>
      </c>
      <c r="E619" s="73" t="s">
        <v>33</v>
      </c>
      <c r="F619" s="103">
        <v>3</v>
      </c>
    </row>
    <row r="620" spans="1:6" ht="14.25">
      <c r="A620" s="5" t="s">
        <v>890</v>
      </c>
      <c r="B620" s="101" t="s">
        <v>13</v>
      </c>
      <c r="C620" s="101" t="s">
        <v>35</v>
      </c>
      <c r="D620" s="72" t="s">
        <v>36</v>
      </c>
      <c r="E620" s="73" t="s">
        <v>33</v>
      </c>
      <c r="F620" s="103">
        <v>3</v>
      </c>
    </row>
    <row r="621" spans="1:6" ht="14.25">
      <c r="A621" s="5" t="s">
        <v>891</v>
      </c>
      <c r="B621" s="18" t="s">
        <v>13</v>
      </c>
      <c r="C621" s="19" t="s">
        <v>41</v>
      </c>
      <c r="D621" s="20" t="s">
        <v>42</v>
      </c>
      <c r="E621" s="21" t="s">
        <v>33</v>
      </c>
      <c r="F621" s="22">
        <v>1</v>
      </c>
    </row>
    <row r="622" spans="1:6" ht="14.25">
      <c r="A622" s="5" t="s">
        <v>892</v>
      </c>
      <c r="B622" s="18" t="s">
        <v>13</v>
      </c>
      <c r="C622" s="19" t="s">
        <v>38</v>
      </c>
      <c r="D622" s="20" t="s">
        <v>39</v>
      </c>
      <c r="E622" s="21" t="s">
        <v>33</v>
      </c>
      <c r="F622" s="22">
        <v>1</v>
      </c>
    </row>
    <row r="623" spans="1:6" ht="15">
      <c r="A623" s="5" t="s">
        <v>893</v>
      </c>
      <c r="B623" s="18" t="s">
        <v>13</v>
      </c>
      <c r="C623" s="25" t="s">
        <v>127</v>
      </c>
      <c r="D623" s="20" t="s">
        <v>128</v>
      </c>
      <c r="E623" s="21" t="s">
        <v>20</v>
      </c>
      <c r="F623" s="22">
        <v>2.4</v>
      </c>
    </row>
    <row r="624" spans="1:6" ht="15">
      <c r="A624" s="5" t="s">
        <v>894</v>
      </c>
      <c r="B624" s="18" t="s">
        <v>13</v>
      </c>
      <c r="C624" s="25" t="s">
        <v>163</v>
      </c>
      <c r="D624" s="20" t="s">
        <v>164</v>
      </c>
      <c r="E624" s="21" t="s">
        <v>20</v>
      </c>
      <c r="F624" s="22">
        <v>3.6</v>
      </c>
    </row>
    <row r="625" spans="1:6" ht="15">
      <c r="A625" s="5" t="s">
        <v>895</v>
      </c>
      <c r="B625" s="18" t="s">
        <v>13</v>
      </c>
      <c r="C625" s="25" t="s">
        <v>276</v>
      </c>
      <c r="D625" s="20" t="s">
        <v>277</v>
      </c>
      <c r="E625" s="21" t="s">
        <v>20</v>
      </c>
      <c r="F625" s="22">
        <v>3.6</v>
      </c>
    </row>
    <row r="626" spans="1:6" ht="15">
      <c r="A626" s="5" t="s">
        <v>896</v>
      </c>
      <c r="B626" s="18" t="s">
        <v>13</v>
      </c>
      <c r="C626" s="25" t="s">
        <v>54</v>
      </c>
      <c r="D626" s="20" t="s">
        <v>55</v>
      </c>
      <c r="E626" s="21" t="s">
        <v>20</v>
      </c>
      <c r="F626" s="22">
        <v>14.18</v>
      </c>
    </row>
    <row r="627" spans="1:6" ht="14.25">
      <c r="A627" s="5" t="s">
        <v>897</v>
      </c>
      <c r="B627" s="18" t="s">
        <v>656</v>
      </c>
      <c r="C627" s="19" t="s">
        <v>657</v>
      </c>
      <c r="D627" s="20" t="s">
        <v>658</v>
      </c>
      <c r="E627" s="21" t="s">
        <v>20</v>
      </c>
      <c r="F627" s="22">
        <v>3.98</v>
      </c>
    </row>
    <row r="628" spans="1:6" ht="25.5">
      <c r="A628" s="5" t="s">
        <v>898</v>
      </c>
      <c r="B628" s="18" t="s">
        <v>13</v>
      </c>
      <c r="C628" s="25" t="s">
        <v>63</v>
      </c>
      <c r="D628" s="20" t="s">
        <v>280</v>
      </c>
      <c r="E628" s="21" t="s">
        <v>20</v>
      </c>
      <c r="F628" s="22">
        <v>21.46</v>
      </c>
    </row>
    <row r="629" spans="1:6" ht="25.5">
      <c r="A629" s="5" t="s">
        <v>899</v>
      </c>
      <c r="B629" s="18" t="s">
        <v>13</v>
      </c>
      <c r="C629" s="25" t="s">
        <v>60</v>
      </c>
      <c r="D629" s="20" t="s">
        <v>61</v>
      </c>
      <c r="E629" s="21" t="s">
        <v>20</v>
      </c>
      <c r="F629" s="22">
        <v>3.39</v>
      </c>
    </row>
    <row r="630" spans="1:6" ht="14.25">
      <c r="A630" s="5" t="s">
        <v>900</v>
      </c>
      <c r="B630" s="18" t="s">
        <v>13</v>
      </c>
      <c r="C630" s="18" t="s">
        <v>66</v>
      </c>
      <c r="D630" s="20" t="s">
        <v>67</v>
      </c>
      <c r="E630" s="21" t="s">
        <v>20</v>
      </c>
      <c r="F630" s="22">
        <v>24.85</v>
      </c>
    </row>
    <row r="631" spans="1:6" ht="14.25">
      <c r="A631" s="5" t="s">
        <v>901</v>
      </c>
      <c r="B631" s="18" t="s">
        <v>13</v>
      </c>
      <c r="C631" s="18" t="s">
        <v>175</v>
      </c>
      <c r="D631" s="20" t="s">
        <v>176</v>
      </c>
      <c r="E631" s="21" t="s">
        <v>52</v>
      </c>
      <c r="F631" s="22">
        <v>2</v>
      </c>
    </row>
    <row r="632" spans="1:6" ht="25.5">
      <c r="A632" s="5" t="s">
        <v>902</v>
      </c>
      <c r="B632" s="18" t="s">
        <v>13</v>
      </c>
      <c r="C632" s="18" t="s">
        <v>590</v>
      </c>
      <c r="D632" s="20" t="s">
        <v>773</v>
      </c>
      <c r="E632" s="21" t="s">
        <v>52</v>
      </c>
      <c r="F632" s="22">
        <v>2</v>
      </c>
    </row>
    <row r="633" spans="1:6" ht="14.25">
      <c r="A633" s="5" t="s">
        <v>903</v>
      </c>
      <c r="B633" s="18" t="s">
        <v>13</v>
      </c>
      <c r="C633" s="18" t="s">
        <v>593</v>
      </c>
      <c r="D633" s="20" t="s">
        <v>594</v>
      </c>
      <c r="E633" s="21" t="s">
        <v>33</v>
      </c>
      <c r="F633" s="22">
        <v>1</v>
      </c>
    </row>
    <row r="634" spans="1:6" ht="15">
      <c r="A634" s="5" t="s">
        <v>904</v>
      </c>
      <c r="B634" s="18" t="s">
        <v>13</v>
      </c>
      <c r="C634" s="25" t="s">
        <v>184</v>
      </c>
      <c r="D634" s="38" t="s">
        <v>185</v>
      </c>
      <c r="E634" s="39" t="s">
        <v>52</v>
      </c>
      <c r="F634" s="22">
        <v>3</v>
      </c>
    </row>
    <row r="635" spans="1:6" ht="14.25">
      <c r="A635" s="5" t="s">
        <v>905</v>
      </c>
      <c r="B635" s="18" t="s">
        <v>13</v>
      </c>
      <c r="C635" s="18" t="s">
        <v>187</v>
      </c>
      <c r="D635" s="38" t="s">
        <v>188</v>
      </c>
      <c r="E635" s="39" t="s">
        <v>52</v>
      </c>
      <c r="F635" s="22">
        <v>2</v>
      </c>
    </row>
    <row r="636" spans="1:6" ht="15">
      <c r="A636" s="5" t="s">
        <v>906</v>
      </c>
      <c r="B636" s="18" t="s">
        <v>13</v>
      </c>
      <c r="C636" s="25" t="s">
        <v>401</v>
      </c>
      <c r="D636" s="38" t="s">
        <v>402</v>
      </c>
      <c r="E636" s="39" t="s">
        <v>52</v>
      </c>
      <c r="F636" s="22">
        <v>3</v>
      </c>
    </row>
    <row r="637" spans="1:6" ht="14.25">
      <c r="A637" s="5" t="s">
        <v>907</v>
      </c>
      <c r="B637" s="18" t="s">
        <v>13</v>
      </c>
      <c r="C637" s="18" t="s">
        <v>190</v>
      </c>
      <c r="D637" s="38" t="s">
        <v>191</v>
      </c>
      <c r="E637" s="39" t="s">
        <v>33</v>
      </c>
      <c r="F637" s="22">
        <v>1</v>
      </c>
    </row>
    <row r="638" spans="1:6" ht="25.5">
      <c r="A638" s="5" t="s">
        <v>908</v>
      </c>
      <c r="B638" s="18" t="s">
        <v>13</v>
      </c>
      <c r="C638" s="18" t="s">
        <v>193</v>
      </c>
      <c r="D638" s="20" t="s">
        <v>194</v>
      </c>
      <c r="E638" s="39" t="s">
        <v>33</v>
      </c>
      <c r="F638" s="22">
        <v>1</v>
      </c>
    </row>
    <row r="639" spans="1:6" ht="14.25">
      <c r="A639" s="5" t="s">
        <v>909</v>
      </c>
      <c r="B639" s="18" t="s">
        <v>13</v>
      </c>
      <c r="C639" s="18" t="s">
        <v>299</v>
      </c>
      <c r="D639" s="20" t="s">
        <v>300</v>
      </c>
      <c r="E639" s="39" t="s">
        <v>20</v>
      </c>
      <c r="F639" s="22">
        <v>4.74</v>
      </c>
    </row>
    <row r="640" spans="1:6" ht="14.25">
      <c r="A640" s="5" t="s">
        <v>910</v>
      </c>
      <c r="B640" s="18" t="s">
        <v>13</v>
      </c>
      <c r="C640" s="18" t="s">
        <v>302</v>
      </c>
      <c r="D640" s="20" t="s">
        <v>303</v>
      </c>
      <c r="E640" s="39" t="s">
        <v>20</v>
      </c>
      <c r="F640" s="22">
        <v>4.74</v>
      </c>
    </row>
    <row r="641" spans="1:6" ht="12.75" customHeight="1">
      <c r="A641" s="27"/>
      <c r="B641" s="28"/>
      <c r="C641" s="29"/>
      <c r="D641" s="157" t="s">
        <v>911</v>
      </c>
      <c r="E641" s="157"/>
      <c r="F641" s="157"/>
    </row>
    <row r="642" spans="1:6" ht="14.25">
      <c r="A642" s="13" t="s">
        <v>912</v>
      </c>
      <c r="B642" s="14"/>
      <c r="C642" s="14"/>
      <c r="D642" s="15" t="s">
        <v>714</v>
      </c>
      <c r="E642" s="99"/>
      <c r="F642" s="100"/>
    </row>
    <row r="643" spans="1:6" ht="15">
      <c r="A643" s="45" t="s">
        <v>913</v>
      </c>
      <c r="B643" s="18" t="s">
        <v>13</v>
      </c>
      <c r="C643" s="25" t="s">
        <v>47</v>
      </c>
      <c r="D643" s="20" t="s">
        <v>48</v>
      </c>
      <c r="E643" s="21" t="s">
        <v>33</v>
      </c>
      <c r="F643" s="22">
        <v>1</v>
      </c>
    </row>
    <row r="644" spans="1:6" ht="15">
      <c r="A644" s="45" t="s">
        <v>914</v>
      </c>
      <c r="B644" s="18" t="s">
        <v>13</v>
      </c>
      <c r="C644" s="25" t="s">
        <v>50</v>
      </c>
      <c r="D644" s="20" t="s">
        <v>51</v>
      </c>
      <c r="E644" s="21" t="s">
        <v>52</v>
      </c>
      <c r="F644" s="22">
        <v>4.9</v>
      </c>
    </row>
    <row r="645" spans="1:6" ht="15">
      <c r="A645" s="45" t="s">
        <v>915</v>
      </c>
      <c r="B645" s="18" t="s">
        <v>13</v>
      </c>
      <c r="C645" s="25" t="s">
        <v>234</v>
      </c>
      <c r="D645" s="46" t="s">
        <v>235</v>
      </c>
      <c r="E645" s="21" t="s">
        <v>33</v>
      </c>
      <c r="F645" s="40">
        <v>1</v>
      </c>
    </row>
    <row r="646" spans="1:6" ht="15">
      <c r="A646" s="45" t="s">
        <v>916</v>
      </c>
      <c r="B646" s="18" t="s">
        <v>13</v>
      </c>
      <c r="C646" s="25" t="s">
        <v>44</v>
      </c>
      <c r="D646" s="20" t="s">
        <v>45</v>
      </c>
      <c r="E646" s="21" t="s">
        <v>33</v>
      </c>
      <c r="F646" s="22">
        <v>3</v>
      </c>
    </row>
    <row r="647" spans="1:6" ht="15">
      <c r="A647" s="45" t="s">
        <v>917</v>
      </c>
      <c r="B647" s="18" t="s">
        <v>13</v>
      </c>
      <c r="C647" s="25" t="s">
        <v>358</v>
      </c>
      <c r="D647" s="20" t="s">
        <v>918</v>
      </c>
      <c r="E647" s="21" t="s">
        <v>33</v>
      </c>
      <c r="F647" s="22">
        <v>2</v>
      </c>
    </row>
    <row r="648" spans="1:6" ht="15">
      <c r="A648" s="45" t="s">
        <v>919</v>
      </c>
      <c r="B648" s="18" t="s">
        <v>13</v>
      </c>
      <c r="C648" s="25" t="s">
        <v>72</v>
      </c>
      <c r="D648" s="20" t="s">
        <v>73</v>
      </c>
      <c r="E648" s="21" t="s">
        <v>16</v>
      </c>
      <c r="F648" s="22">
        <v>0.41</v>
      </c>
    </row>
    <row r="649" spans="1:6" ht="15">
      <c r="A649" s="45" t="s">
        <v>920</v>
      </c>
      <c r="B649" s="18" t="s">
        <v>13</v>
      </c>
      <c r="C649" s="25" t="s">
        <v>69</v>
      </c>
      <c r="D649" s="20" t="s">
        <v>70</v>
      </c>
      <c r="E649" s="21" t="s">
        <v>20</v>
      </c>
      <c r="F649" s="22">
        <v>14.18</v>
      </c>
    </row>
    <row r="650" spans="1:6" ht="15">
      <c r="A650" s="45" t="s">
        <v>921</v>
      </c>
      <c r="B650" s="18" t="s">
        <v>13</v>
      </c>
      <c r="C650" s="25" t="s">
        <v>922</v>
      </c>
      <c r="D650" s="20" t="s">
        <v>923</v>
      </c>
      <c r="E650" s="21" t="s">
        <v>52</v>
      </c>
      <c r="F650" s="22">
        <v>3</v>
      </c>
    </row>
    <row r="651" spans="1:6" ht="15">
      <c r="A651" s="45" t="s">
        <v>924</v>
      </c>
      <c r="B651" s="18" t="s">
        <v>13</v>
      </c>
      <c r="C651" s="25" t="s">
        <v>401</v>
      </c>
      <c r="D651" s="38" t="s">
        <v>402</v>
      </c>
      <c r="E651" s="39" t="s">
        <v>52</v>
      </c>
      <c r="F651" s="22">
        <v>15</v>
      </c>
    </row>
    <row r="652" spans="1:6" ht="15">
      <c r="A652" s="45" t="s">
        <v>925</v>
      </c>
      <c r="B652" s="18" t="s">
        <v>13</v>
      </c>
      <c r="C652" s="25" t="s">
        <v>175</v>
      </c>
      <c r="D652" s="20" t="s">
        <v>176</v>
      </c>
      <c r="E652" s="21" t="s">
        <v>52</v>
      </c>
      <c r="F652" s="22">
        <v>4</v>
      </c>
    </row>
    <row r="653" spans="1:6" ht="14.25">
      <c r="A653" s="45" t="s">
        <v>926</v>
      </c>
      <c r="B653" s="18" t="s">
        <v>13</v>
      </c>
      <c r="C653" s="18" t="s">
        <v>927</v>
      </c>
      <c r="D653" s="20" t="s">
        <v>928</v>
      </c>
      <c r="E653" s="21" t="s">
        <v>33</v>
      </c>
      <c r="F653" s="22">
        <v>1</v>
      </c>
    </row>
    <row r="654" spans="1:6" ht="15">
      <c r="A654" s="45" t="s">
        <v>929</v>
      </c>
      <c r="B654" s="18" t="s">
        <v>13</v>
      </c>
      <c r="C654" s="25" t="s">
        <v>150</v>
      </c>
      <c r="D654" s="20" t="s">
        <v>151</v>
      </c>
      <c r="E654" s="21" t="s">
        <v>20</v>
      </c>
      <c r="F654" s="22">
        <v>1.89</v>
      </c>
    </row>
    <row r="655" spans="1:6" ht="15">
      <c r="A655" s="45" t="s">
        <v>930</v>
      </c>
      <c r="B655" s="18" t="s">
        <v>13</v>
      </c>
      <c r="C655" s="25" t="s">
        <v>209</v>
      </c>
      <c r="D655" s="20" t="s">
        <v>210</v>
      </c>
      <c r="E655" s="21" t="s">
        <v>33</v>
      </c>
      <c r="F655" s="22">
        <v>1</v>
      </c>
    </row>
    <row r="656" spans="1:6" ht="12.75" customHeight="1">
      <c r="A656" s="27"/>
      <c r="B656" s="28"/>
      <c r="C656" s="29"/>
      <c r="D656" s="157" t="s">
        <v>931</v>
      </c>
      <c r="E656" s="157"/>
      <c r="F656" s="157"/>
    </row>
    <row r="657" spans="1:6" ht="12.75" customHeight="1">
      <c r="A657" s="41"/>
      <c r="B657" s="42"/>
      <c r="C657" s="42"/>
      <c r="D657" s="158" t="s">
        <v>932</v>
      </c>
      <c r="E657" s="158"/>
      <c r="F657" s="158"/>
    </row>
    <row r="658" spans="4:6" ht="14.25">
      <c r="D658" s="55"/>
      <c r="F658" s="65"/>
    </row>
    <row r="659" spans="4:6" ht="14.25">
      <c r="D659" s="55"/>
      <c r="F659" s="65"/>
    </row>
    <row r="662" spans="1:6" ht="12.75" customHeight="1">
      <c r="A662" s="104"/>
      <c r="B662" s="105"/>
      <c r="C662" s="104"/>
      <c r="D662" s="106"/>
      <c r="E662" s="159"/>
      <c r="F662" s="159"/>
    </row>
    <row r="663" spans="1:5" ht="14.25">
      <c r="A663" s="104"/>
      <c r="B663" s="105"/>
      <c r="C663" s="104"/>
      <c r="D663" s="106"/>
      <c r="E663" s="104"/>
    </row>
    <row r="664" spans="1:5" ht="14.25">
      <c r="A664" s="104"/>
      <c r="B664" s="105"/>
      <c r="C664" s="104"/>
      <c r="D664" s="104"/>
      <c r="E664" s="104"/>
    </row>
    <row r="665" spans="1:5" ht="14.25">
      <c r="A665" s="104"/>
      <c r="B665" s="105"/>
      <c r="C665" s="104"/>
      <c r="D665" s="106"/>
      <c r="E665" s="104"/>
    </row>
    <row r="666" spans="1:5" ht="14.25">
      <c r="A666" s="104"/>
      <c r="B666" s="105"/>
      <c r="C666" s="104"/>
      <c r="D666" s="107"/>
      <c r="E666" s="104"/>
    </row>
    <row r="667" spans="1:5" ht="14.25">
      <c r="A667" s="104"/>
      <c r="B667" s="105"/>
      <c r="C667" s="104"/>
      <c r="D667" s="107"/>
      <c r="E667" s="104"/>
    </row>
    <row r="668" spans="1:5" ht="14.25">
      <c r="A668" s="104"/>
      <c r="B668" s="105"/>
      <c r="C668" s="104"/>
      <c r="D668" s="107"/>
      <c r="E668" s="104"/>
    </row>
    <row r="669" spans="1:4" ht="14.25">
      <c r="A669" s="104"/>
      <c r="B669" s="108"/>
      <c r="D669" s="107"/>
    </row>
  </sheetData>
  <sheetProtection selectLockedCells="1" selectUnlockedCells="1"/>
  <mergeCells count="58">
    <mergeCell ref="D641:F641"/>
    <mergeCell ref="D656:F656"/>
    <mergeCell ref="D657:F657"/>
    <mergeCell ref="E662:F662"/>
    <mergeCell ref="D532:F532"/>
    <mergeCell ref="D564:F564"/>
    <mergeCell ref="D592:F592"/>
    <mergeCell ref="D604:F604"/>
    <mergeCell ref="D605:F605"/>
    <mergeCell ref="D617:F617"/>
    <mergeCell ref="D460:F460"/>
    <mergeCell ref="D471:F471"/>
    <mergeCell ref="D472:F472"/>
    <mergeCell ref="D487:F487"/>
    <mergeCell ref="D526:F526"/>
    <mergeCell ref="D531:F531"/>
    <mergeCell ref="D404:F404"/>
    <mergeCell ref="D413:F413"/>
    <mergeCell ref="D417:F417"/>
    <mergeCell ref="D423:F423"/>
    <mergeCell ref="D424:F424"/>
    <mergeCell ref="D434:F434"/>
    <mergeCell ref="D325:F325"/>
    <mergeCell ref="D334:F334"/>
    <mergeCell ref="D371:F371"/>
    <mergeCell ref="D391:F391"/>
    <mergeCell ref="D392:F392"/>
    <mergeCell ref="D403:F403"/>
    <mergeCell ref="D256:F256"/>
    <mergeCell ref="D278:F278"/>
    <mergeCell ref="D279:F279"/>
    <mergeCell ref="D289:F289"/>
    <mergeCell ref="D306:F306"/>
    <mergeCell ref="D324:F324"/>
    <mergeCell ref="D180:F180"/>
    <mergeCell ref="D190:F190"/>
    <mergeCell ref="D225:F225"/>
    <mergeCell ref="D234:F234"/>
    <mergeCell ref="D235:F235"/>
    <mergeCell ref="D255:F255"/>
    <mergeCell ref="D95:F95"/>
    <mergeCell ref="D107:F107"/>
    <mergeCell ref="D108:F108"/>
    <mergeCell ref="D117:F117"/>
    <mergeCell ref="D152:F152"/>
    <mergeCell ref="D179:F179"/>
    <mergeCell ref="D10:F10"/>
    <mergeCell ref="D27:F27"/>
    <mergeCell ref="D28:F28"/>
    <mergeCell ref="D42:F42"/>
    <mergeCell ref="D54:F54"/>
    <mergeCell ref="D55:F55"/>
    <mergeCell ref="A1:F1"/>
    <mergeCell ref="A2:A3"/>
    <mergeCell ref="B2:B3"/>
    <mergeCell ref="C2:C3"/>
    <mergeCell ref="D2:D3"/>
    <mergeCell ref="E2:F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PageLayoutView="0" workbookViewId="0" topLeftCell="A29">
      <selection activeCell="D39" sqref="D39"/>
    </sheetView>
  </sheetViews>
  <sheetFormatPr defaultColWidth="10.00390625" defaultRowHeight="14.25"/>
  <cols>
    <col min="1" max="1" width="7.375" style="109" customWidth="1"/>
    <col min="2" max="2" width="96.50390625" style="109" customWidth="1"/>
    <col min="3" max="3" width="8.50390625" style="109" customWidth="1"/>
    <col min="4" max="4" width="9.375" style="110" customWidth="1"/>
    <col min="5" max="5" width="9.375" style="109" customWidth="1"/>
    <col min="6" max="7" width="10.50390625" style="109" customWidth="1"/>
    <col min="8" max="15" width="9.375" style="109" customWidth="1"/>
    <col min="16" max="16" width="13.25390625" style="109" customWidth="1"/>
    <col min="17" max="17" width="12.00390625" style="109" customWidth="1"/>
    <col min="18" max="22" width="9.00390625" style="109" customWidth="1"/>
    <col min="23" max="23" width="10.50390625" style="109" customWidth="1"/>
    <col min="24" max="251" width="8.625" style="109" customWidth="1"/>
    <col min="252" max="16384" width="10.00390625" style="4" customWidth="1"/>
  </cols>
  <sheetData>
    <row r="1" spans="1:19" s="114" customFormat="1" ht="15.75">
      <c r="A1" s="111"/>
      <c r="B1" s="112"/>
      <c r="C1" s="109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3"/>
      <c r="R1"/>
      <c r="S1"/>
    </row>
    <row r="2" spans="1:19" s="114" customFormat="1" ht="12.75" customHeight="1">
      <c r="A2" s="160" t="s">
        <v>933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R2"/>
      <c r="S2"/>
    </row>
    <row r="3" spans="1:19" s="117" customFormat="1" ht="15">
      <c r="A3" s="115" t="s">
        <v>1</v>
      </c>
      <c r="B3" s="116" t="s">
        <v>934</v>
      </c>
      <c r="C3" s="115" t="s">
        <v>935</v>
      </c>
      <c r="D3" s="115" t="s">
        <v>936</v>
      </c>
      <c r="E3" s="115" t="s">
        <v>937</v>
      </c>
      <c r="F3" s="115" t="s">
        <v>938</v>
      </c>
      <c r="G3" s="115" t="s">
        <v>939</v>
      </c>
      <c r="H3" s="115" t="s">
        <v>940</v>
      </c>
      <c r="I3" s="115" t="s">
        <v>941</v>
      </c>
      <c r="J3" s="115" t="s">
        <v>942</v>
      </c>
      <c r="K3" s="115" t="s">
        <v>943</v>
      </c>
      <c r="L3" s="115" t="s">
        <v>944</v>
      </c>
      <c r="M3" s="115" t="s">
        <v>945</v>
      </c>
      <c r="N3" s="115" t="s">
        <v>946</v>
      </c>
      <c r="O3" s="115" t="s">
        <v>947</v>
      </c>
      <c r="P3" s="115" t="s">
        <v>948</v>
      </c>
      <c r="R3"/>
      <c r="S3"/>
    </row>
    <row r="4" spans="1:19" s="117" customFormat="1" ht="15">
      <c r="A4" s="118"/>
      <c r="B4" s="119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R4"/>
      <c r="S4"/>
    </row>
    <row r="5" spans="1:20" s="117" customFormat="1" ht="15">
      <c r="A5" s="120" t="s">
        <v>8</v>
      </c>
      <c r="B5" s="121" t="s">
        <v>9</v>
      </c>
      <c r="C5" s="122">
        <f>IF(P5="","",(P5/$P$48))</f>
      </c>
      <c r="D5" s="123">
        <f aca="true" t="shared" si="0" ref="D5:O5">IF(D6="","",D6*$P5)</f>
      </c>
      <c r="E5" s="123">
        <f t="shared" si="0"/>
      </c>
      <c r="F5" s="123">
        <f t="shared" si="0"/>
      </c>
      <c r="G5" s="123">
        <f t="shared" si="0"/>
      </c>
      <c r="H5" s="123">
        <f t="shared" si="0"/>
      </c>
      <c r="I5" s="123">
        <f t="shared" si="0"/>
      </c>
      <c r="J5" s="123">
        <f t="shared" si="0"/>
      </c>
      <c r="K5" s="123">
        <f t="shared" si="0"/>
      </c>
      <c r="L5" s="123">
        <f t="shared" si="0"/>
      </c>
      <c r="M5" s="123">
        <f t="shared" si="0"/>
      </c>
      <c r="N5" s="123">
        <f t="shared" si="0"/>
      </c>
      <c r="O5" s="123">
        <f t="shared" si="0"/>
      </c>
      <c r="P5" s="124"/>
      <c r="Q5" s="125"/>
      <c r="R5" s="109"/>
      <c r="S5" s="109"/>
      <c r="T5" s="126"/>
    </row>
    <row r="6" spans="1:24" s="131" customFormat="1" ht="15">
      <c r="A6" s="127"/>
      <c r="B6" s="128" t="s">
        <v>9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30">
        <f>SUM(D6:O6)</f>
        <v>0</v>
      </c>
      <c r="Q6" s="125"/>
      <c r="R6"/>
      <c r="S6"/>
      <c r="T6"/>
      <c r="V6" s="117"/>
      <c r="X6" s="117"/>
    </row>
    <row r="7" spans="1:20" s="117" customFormat="1" ht="7.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25"/>
      <c r="R7"/>
      <c r="S7"/>
      <c r="T7"/>
    </row>
    <row r="8" spans="1:20" s="117" customFormat="1" ht="15">
      <c r="A8" s="120" t="s">
        <v>79</v>
      </c>
      <c r="B8" s="121" t="s">
        <v>80</v>
      </c>
      <c r="C8" s="122">
        <f>IF(P8="","",(P8/$P$48))</f>
      </c>
      <c r="D8" s="123">
        <f aca="true" t="shared" si="1" ref="D8:O8">IF(D9="","",D9*$P8)</f>
      </c>
      <c r="E8" s="123">
        <f t="shared" si="1"/>
      </c>
      <c r="F8" s="123">
        <f t="shared" si="1"/>
      </c>
      <c r="G8" s="123">
        <f t="shared" si="1"/>
      </c>
      <c r="H8" s="123">
        <f t="shared" si="1"/>
      </c>
      <c r="I8" s="123">
        <f t="shared" si="1"/>
      </c>
      <c r="J8" s="123">
        <f t="shared" si="1"/>
      </c>
      <c r="K8" s="123">
        <f t="shared" si="1"/>
      </c>
      <c r="L8" s="123">
        <f t="shared" si="1"/>
      </c>
      <c r="M8" s="123">
        <f t="shared" si="1"/>
      </c>
      <c r="N8" s="123">
        <f t="shared" si="1"/>
      </c>
      <c r="O8" s="123">
        <f t="shared" si="1"/>
      </c>
      <c r="P8" s="124"/>
      <c r="Q8" s="125"/>
      <c r="R8" s="109"/>
      <c r="S8" s="109"/>
      <c r="T8" s="126"/>
    </row>
    <row r="9" spans="1:24" s="131" customFormat="1" ht="15">
      <c r="A9" s="127"/>
      <c r="B9" s="128" t="s">
        <v>80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33">
        <f>SUM(D9:O9)</f>
        <v>0</v>
      </c>
      <c r="Q9" s="125"/>
      <c r="R9"/>
      <c r="S9"/>
      <c r="T9"/>
      <c r="X9" s="117"/>
    </row>
    <row r="10" spans="1:20" s="117" customFormat="1" ht="7.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25"/>
      <c r="R10"/>
      <c r="S10"/>
      <c r="T10"/>
    </row>
    <row r="11" spans="1:20" s="117" customFormat="1" ht="15">
      <c r="A11" s="120" t="s">
        <v>245</v>
      </c>
      <c r="B11" s="121" t="s">
        <v>246</v>
      </c>
      <c r="C11" s="122">
        <f>IF(P11="","",(P11/$P$48))</f>
      </c>
      <c r="D11" s="123">
        <f aca="true" t="shared" si="2" ref="D11:O11">IF(D12="","",D12*$P11)</f>
      </c>
      <c r="E11" s="123">
        <f t="shared" si="2"/>
      </c>
      <c r="F11" s="123">
        <f t="shared" si="2"/>
      </c>
      <c r="G11" s="123">
        <f t="shared" si="2"/>
      </c>
      <c r="H11" s="123">
        <f t="shared" si="2"/>
      </c>
      <c r="I11" s="123">
        <f t="shared" si="2"/>
      </c>
      <c r="J11" s="123">
        <f t="shared" si="2"/>
      </c>
      <c r="K11" s="123">
        <f t="shared" si="2"/>
      </c>
      <c r="L11" s="123">
        <f t="shared" si="2"/>
      </c>
      <c r="M11" s="123">
        <f t="shared" si="2"/>
      </c>
      <c r="N11" s="123">
        <f t="shared" si="2"/>
      </c>
      <c r="O11" s="123">
        <f t="shared" si="2"/>
      </c>
      <c r="P11" s="124"/>
      <c r="Q11" s="125"/>
      <c r="R11" s="109"/>
      <c r="S11" s="109"/>
      <c r="T11" s="126"/>
    </row>
    <row r="12" spans="1:20" s="117" customFormat="1" ht="15">
      <c r="A12" s="127"/>
      <c r="B12" s="128" t="s">
        <v>246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33">
        <f>SUM(D12:O12)</f>
        <v>0</v>
      </c>
      <c r="Q12" s="125"/>
      <c r="R12"/>
      <c r="S12"/>
      <c r="T12"/>
    </row>
    <row r="13" spans="1:20" s="117" customFormat="1" ht="7.5" customHeight="1">
      <c r="A13" s="132"/>
      <c r="B13" s="134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3"/>
      <c r="Q13" s="125"/>
      <c r="R13"/>
      <c r="S13"/>
      <c r="T13"/>
    </row>
    <row r="14" spans="1:20" s="117" customFormat="1" ht="30">
      <c r="A14" s="120" t="s">
        <v>369</v>
      </c>
      <c r="B14" s="121" t="s">
        <v>370</v>
      </c>
      <c r="C14" s="122">
        <f>IF(P14="","",(P14/$P$48))</f>
      </c>
      <c r="D14" s="123">
        <f aca="true" t="shared" si="3" ref="D14:O14">IF(D15="","",D15*$P14)</f>
      </c>
      <c r="E14" s="123">
        <f t="shared" si="3"/>
      </c>
      <c r="F14" s="123">
        <f t="shared" si="3"/>
      </c>
      <c r="G14" s="123">
        <f t="shared" si="3"/>
      </c>
      <c r="H14" s="123">
        <f t="shared" si="3"/>
      </c>
      <c r="I14" s="123">
        <f t="shared" si="3"/>
      </c>
      <c r="J14" s="123">
        <f t="shared" si="3"/>
      </c>
      <c r="K14" s="123">
        <f t="shared" si="3"/>
      </c>
      <c r="L14" s="123">
        <f t="shared" si="3"/>
      </c>
      <c r="M14" s="123">
        <f t="shared" si="3"/>
      </c>
      <c r="N14" s="123">
        <f t="shared" si="3"/>
      </c>
      <c r="O14" s="123">
        <f t="shared" si="3"/>
      </c>
      <c r="P14" s="124"/>
      <c r="Q14" s="125"/>
      <c r="R14" s="109"/>
      <c r="S14" s="109"/>
      <c r="T14" s="126"/>
    </row>
    <row r="15" spans="1:19" s="117" customFormat="1" ht="22.5">
      <c r="A15" s="127"/>
      <c r="B15" s="128" t="s">
        <v>370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33">
        <f>SUM(D15:O15)</f>
        <v>0</v>
      </c>
      <c r="Q15" s="125"/>
      <c r="R15"/>
      <c r="S15"/>
    </row>
    <row r="16" spans="1:19" s="117" customFormat="1" ht="7.5" customHeight="1">
      <c r="A16" s="127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33"/>
      <c r="Q16" s="125"/>
      <c r="R16"/>
      <c r="S16"/>
    </row>
    <row r="17" spans="1:20" s="117" customFormat="1" ht="15">
      <c r="A17" s="120" t="s">
        <v>430</v>
      </c>
      <c r="B17" s="121" t="s">
        <v>431</v>
      </c>
      <c r="C17" s="122">
        <f>IF(P17="","",(P17/$P$48))</f>
      </c>
      <c r="D17" s="123">
        <f aca="true" t="shared" si="4" ref="D17:O17">IF(D18="","",D18*$P17)</f>
      </c>
      <c r="E17" s="123">
        <f t="shared" si="4"/>
      </c>
      <c r="F17" s="123">
        <f t="shared" si="4"/>
      </c>
      <c r="G17" s="123">
        <f t="shared" si="4"/>
      </c>
      <c r="H17" s="123">
        <f t="shared" si="4"/>
      </c>
      <c r="I17" s="123">
        <f t="shared" si="4"/>
      </c>
      <c r="J17" s="123">
        <f t="shared" si="4"/>
      </c>
      <c r="K17" s="123">
        <f t="shared" si="4"/>
      </c>
      <c r="L17" s="123">
        <f t="shared" si="4"/>
      </c>
      <c r="M17" s="123">
        <f t="shared" si="4"/>
      </c>
      <c r="N17" s="123">
        <f t="shared" si="4"/>
      </c>
      <c r="O17" s="123">
        <f t="shared" si="4"/>
      </c>
      <c r="P17" s="124"/>
      <c r="Q17" s="125"/>
      <c r="R17" s="109"/>
      <c r="S17" s="109"/>
      <c r="T17" s="126"/>
    </row>
    <row r="18" spans="1:19" s="117" customFormat="1" ht="15">
      <c r="A18" s="127"/>
      <c r="B18" s="128" t="s">
        <v>431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33">
        <f>SUM(D18:O18)</f>
        <v>0</v>
      </c>
      <c r="Q18" s="125"/>
      <c r="R18"/>
      <c r="S18"/>
    </row>
    <row r="19" spans="1:19" s="117" customFormat="1" ht="7.5" customHeight="1">
      <c r="A19" s="127"/>
      <c r="B19" s="128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3"/>
      <c r="Q19" s="125"/>
      <c r="R19"/>
      <c r="S19"/>
    </row>
    <row r="20" spans="1:20" s="117" customFormat="1" ht="15">
      <c r="A20" s="120" t="s">
        <v>462</v>
      </c>
      <c r="B20" s="121" t="s">
        <v>463</v>
      </c>
      <c r="C20" s="122">
        <f>IF(P20="","",(P20/$P$48))</f>
      </c>
      <c r="D20" s="123">
        <f aca="true" t="shared" si="5" ref="D20:O20">IF(D21="","",D21*$P20)</f>
      </c>
      <c r="E20" s="123">
        <f t="shared" si="5"/>
      </c>
      <c r="F20" s="123">
        <f t="shared" si="5"/>
      </c>
      <c r="G20" s="123">
        <f t="shared" si="5"/>
      </c>
      <c r="H20" s="123">
        <f t="shared" si="5"/>
      </c>
      <c r="I20" s="123">
        <f t="shared" si="5"/>
      </c>
      <c r="J20" s="123">
        <f t="shared" si="5"/>
      </c>
      <c r="K20" s="123">
        <f t="shared" si="5"/>
      </c>
      <c r="L20" s="123">
        <f t="shared" si="5"/>
      </c>
      <c r="M20" s="123">
        <f t="shared" si="5"/>
      </c>
      <c r="N20" s="123">
        <f t="shared" si="5"/>
      </c>
      <c r="O20" s="123">
        <f t="shared" si="5"/>
      </c>
      <c r="P20" s="124"/>
      <c r="Q20" s="125"/>
      <c r="R20" s="109"/>
      <c r="S20" s="109"/>
      <c r="T20" s="126"/>
    </row>
    <row r="21" spans="1:19" s="117" customFormat="1" ht="15">
      <c r="A21" s="127"/>
      <c r="B21" s="128" t="s">
        <v>463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3">
        <f>SUM(D21:O21)</f>
        <v>0</v>
      </c>
      <c r="Q21" s="125"/>
      <c r="R21"/>
      <c r="S21"/>
    </row>
    <row r="22" spans="1:19" s="117" customFormat="1" ht="7.5" customHeight="1">
      <c r="A22" s="127"/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33"/>
      <c r="Q22" s="125"/>
      <c r="R22"/>
      <c r="S22"/>
    </row>
    <row r="23" spans="1:20" s="117" customFormat="1" ht="15">
      <c r="A23" s="120" t="s">
        <v>492</v>
      </c>
      <c r="B23" s="121" t="s">
        <v>493</v>
      </c>
      <c r="C23" s="122">
        <f>IF(P23="","",(P23/$P$48))</f>
      </c>
      <c r="D23" s="123">
        <f aca="true" t="shared" si="6" ref="D23:O23">IF(D24="","",D24*$P23)</f>
      </c>
      <c r="E23" s="123">
        <f t="shared" si="6"/>
      </c>
      <c r="F23" s="123">
        <f t="shared" si="6"/>
      </c>
      <c r="G23" s="123">
        <f t="shared" si="6"/>
      </c>
      <c r="H23" s="123">
        <f t="shared" si="6"/>
      </c>
      <c r="I23" s="123">
        <f t="shared" si="6"/>
      </c>
      <c r="J23" s="123">
        <f t="shared" si="6"/>
      </c>
      <c r="K23" s="123">
        <f t="shared" si="6"/>
      </c>
      <c r="L23" s="123">
        <f t="shared" si="6"/>
      </c>
      <c r="M23" s="123">
        <f t="shared" si="6"/>
      </c>
      <c r="N23" s="123">
        <f t="shared" si="6"/>
      </c>
      <c r="O23" s="123">
        <f t="shared" si="6"/>
      </c>
      <c r="P23" s="124"/>
      <c r="Q23" s="125"/>
      <c r="R23" s="109"/>
      <c r="S23" s="109"/>
      <c r="T23" s="126"/>
    </row>
    <row r="24" spans="1:19" s="117" customFormat="1" ht="15">
      <c r="A24" s="127"/>
      <c r="B24" s="128" t="s">
        <v>493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33">
        <f>SUM(D24:O24)</f>
        <v>0</v>
      </c>
      <c r="Q24" s="125"/>
      <c r="R24"/>
      <c r="S24"/>
    </row>
    <row r="25" spans="1:19" s="117" customFormat="1" ht="7.5" customHeight="1">
      <c r="A25" s="132"/>
      <c r="B25" s="134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3"/>
      <c r="Q25" s="125"/>
      <c r="R25"/>
      <c r="S25"/>
    </row>
    <row r="26" spans="1:20" s="117" customFormat="1" ht="30">
      <c r="A26" s="120" t="s">
        <v>548</v>
      </c>
      <c r="B26" s="121" t="s">
        <v>549</v>
      </c>
      <c r="C26" s="122">
        <f>IF(P26="","",(P26/$P$48))</f>
      </c>
      <c r="D26" s="123">
        <f aca="true" t="shared" si="7" ref="D26:O26">IF(D27="","",D27*$P26)</f>
      </c>
      <c r="E26" s="123">
        <f t="shared" si="7"/>
      </c>
      <c r="F26" s="123">
        <f t="shared" si="7"/>
      </c>
      <c r="G26" s="123">
        <f t="shared" si="7"/>
      </c>
      <c r="H26" s="123">
        <f t="shared" si="7"/>
      </c>
      <c r="I26" s="123">
        <f t="shared" si="7"/>
      </c>
      <c r="J26" s="123">
        <f t="shared" si="7"/>
      </c>
      <c r="K26" s="123">
        <f t="shared" si="7"/>
      </c>
      <c r="L26" s="123">
        <f t="shared" si="7"/>
      </c>
      <c r="M26" s="123">
        <f t="shared" si="7"/>
      </c>
      <c r="N26" s="123">
        <f t="shared" si="7"/>
      </c>
      <c r="O26" s="123">
        <f t="shared" si="7"/>
      </c>
      <c r="P26" s="124"/>
      <c r="Q26" s="125"/>
      <c r="R26" s="109"/>
      <c r="S26" s="109"/>
      <c r="T26" s="126"/>
    </row>
    <row r="27" spans="1:24" s="131" customFormat="1" ht="15">
      <c r="A27" s="127"/>
      <c r="B27" s="128" t="s">
        <v>549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3">
        <f>SUM(D27:O27)</f>
        <v>0</v>
      </c>
      <c r="Q27" s="125"/>
      <c r="R27"/>
      <c r="S27"/>
      <c r="X27" s="117"/>
    </row>
    <row r="28" spans="1:24" s="131" customFormat="1" ht="7.5" customHeight="1">
      <c r="A28" s="127"/>
      <c r="B28" s="128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33"/>
      <c r="Q28" s="125"/>
      <c r="R28"/>
      <c r="S28"/>
      <c r="X28" s="117"/>
    </row>
    <row r="29" spans="1:24" s="131" customFormat="1" ht="15">
      <c r="A29" s="120" t="s">
        <v>638</v>
      </c>
      <c r="B29" s="121" t="s">
        <v>639</v>
      </c>
      <c r="C29" s="122">
        <f>IF(P29="","",(P29/$P$48))</f>
      </c>
      <c r="D29" s="123">
        <f aca="true" t="shared" si="8" ref="D29:O29">IF(D30="","",D30*$P29)</f>
      </c>
      <c r="E29" s="123">
        <f t="shared" si="8"/>
      </c>
      <c r="F29" s="123">
        <f t="shared" si="8"/>
      </c>
      <c r="G29" s="123">
        <f t="shared" si="8"/>
      </c>
      <c r="H29" s="123">
        <f t="shared" si="8"/>
      </c>
      <c r="I29" s="123">
        <f t="shared" si="8"/>
      </c>
      <c r="J29" s="123">
        <f t="shared" si="8"/>
      </c>
      <c r="K29" s="123">
        <f t="shared" si="8"/>
      </c>
      <c r="L29" s="123">
        <f t="shared" si="8"/>
      </c>
      <c r="M29" s="123">
        <f t="shared" si="8"/>
      </c>
      <c r="N29" s="123">
        <f t="shared" si="8"/>
      </c>
      <c r="O29" s="123">
        <f t="shared" si="8"/>
      </c>
      <c r="P29" s="124"/>
      <c r="Q29" s="125"/>
      <c r="R29" s="109"/>
      <c r="S29" s="109"/>
      <c r="T29" s="126"/>
      <c r="V29" s="117"/>
      <c r="X29" s="117"/>
    </row>
    <row r="30" spans="1:24" s="131" customFormat="1" ht="15">
      <c r="A30" s="127"/>
      <c r="B30" s="128" t="s">
        <v>639</v>
      </c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33">
        <f>SUM(D30:O30)</f>
        <v>0</v>
      </c>
      <c r="Q30" s="125"/>
      <c r="R30"/>
      <c r="S30"/>
      <c r="X30" s="117"/>
    </row>
    <row r="31" spans="1:24" s="131" customFormat="1" ht="7.5" customHeight="1">
      <c r="A31" s="127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33"/>
      <c r="Q31" s="125"/>
      <c r="R31"/>
      <c r="S31"/>
      <c r="X31" s="117"/>
    </row>
    <row r="32" spans="1:24" s="131" customFormat="1" ht="30">
      <c r="A32" s="120" t="s">
        <v>650</v>
      </c>
      <c r="B32" s="121" t="s">
        <v>651</v>
      </c>
      <c r="C32" s="122">
        <f>IF(P32="","",(P32/$P$48))</f>
      </c>
      <c r="D32" s="123">
        <f aca="true" t="shared" si="9" ref="D32:O32">IF(D33="","",D33*$P32)</f>
      </c>
      <c r="E32" s="123">
        <f t="shared" si="9"/>
      </c>
      <c r="F32" s="123">
        <f t="shared" si="9"/>
      </c>
      <c r="G32" s="123">
        <f t="shared" si="9"/>
      </c>
      <c r="H32" s="123">
        <f t="shared" si="9"/>
      </c>
      <c r="I32" s="123">
        <f t="shared" si="9"/>
      </c>
      <c r="J32" s="123">
        <f t="shared" si="9"/>
      </c>
      <c r="K32" s="123">
        <f t="shared" si="9"/>
      </c>
      <c r="L32" s="123">
        <f t="shared" si="9"/>
      </c>
      <c r="M32" s="123">
        <f t="shared" si="9"/>
      </c>
      <c r="N32" s="123">
        <f t="shared" si="9"/>
      </c>
      <c r="O32" s="123">
        <f t="shared" si="9"/>
      </c>
      <c r="P32" s="124"/>
      <c r="Q32" s="125"/>
      <c r="R32"/>
      <c r="S32" s="109"/>
      <c r="T32" s="126"/>
      <c r="V32" s="117"/>
      <c r="X32" s="117"/>
    </row>
    <row r="33" spans="1:24" s="131" customFormat="1" ht="15">
      <c r="A33" s="127"/>
      <c r="B33" s="128" t="s">
        <v>651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3">
        <f>SUM(D33:O33)</f>
        <v>0</v>
      </c>
      <c r="Q33" s="125"/>
      <c r="R33"/>
      <c r="S33"/>
      <c r="X33" s="117"/>
    </row>
    <row r="34" spans="1:24" s="131" customFormat="1" ht="7.5" customHeight="1">
      <c r="A34" s="127"/>
      <c r="B34" s="128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3"/>
      <c r="Q34" s="125"/>
      <c r="R34"/>
      <c r="S34"/>
      <c r="X34" s="117"/>
    </row>
    <row r="35" spans="1:24" s="131" customFormat="1" ht="15">
      <c r="A35" s="120" t="s">
        <v>676</v>
      </c>
      <c r="B35" s="121" t="s">
        <v>677</v>
      </c>
      <c r="C35" s="122">
        <f>IF(P35="","",(P35/$P$48))</f>
      </c>
      <c r="D35" s="123">
        <f aca="true" t="shared" si="10" ref="D35:O35">IF(D36="","",D36*$P35)</f>
      </c>
      <c r="E35" s="123">
        <f t="shared" si="10"/>
      </c>
      <c r="F35" s="123">
        <f t="shared" si="10"/>
      </c>
      <c r="G35" s="123">
        <f t="shared" si="10"/>
      </c>
      <c r="H35" s="123">
        <f t="shared" si="10"/>
      </c>
      <c r="I35" s="123">
        <f t="shared" si="10"/>
      </c>
      <c r="J35" s="123">
        <f t="shared" si="10"/>
      </c>
      <c r="K35" s="123">
        <f t="shared" si="10"/>
      </c>
      <c r="L35" s="123">
        <f t="shared" si="10"/>
      </c>
      <c r="M35" s="123">
        <f t="shared" si="10"/>
      </c>
      <c r="N35" s="123">
        <f t="shared" si="10"/>
      </c>
      <c r="O35" s="123">
        <f t="shared" si="10"/>
      </c>
      <c r="P35" s="124"/>
      <c r="Q35" s="125"/>
      <c r="R35"/>
      <c r="S35" s="109"/>
      <c r="T35" s="126"/>
      <c r="V35" s="117"/>
      <c r="X35" s="117"/>
    </row>
    <row r="36" spans="1:24" s="131" customFormat="1" ht="15">
      <c r="A36" s="127"/>
      <c r="B36" s="128" t="s">
        <v>677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3">
        <f>SUM(D36:O36)</f>
        <v>0</v>
      </c>
      <c r="Q36" s="125"/>
      <c r="R36"/>
      <c r="S36"/>
      <c r="X36" s="117"/>
    </row>
    <row r="37" spans="1:24" s="131" customFormat="1" ht="7.5" customHeight="1">
      <c r="A37" s="127"/>
      <c r="B37" s="128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3"/>
      <c r="Q37" s="125"/>
      <c r="R37"/>
      <c r="S37"/>
      <c r="X37" s="117"/>
    </row>
    <row r="38" spans="1:24" s="131" customFormat="1" ht="15">
      <c r="A38" s="120" t="s">
        <v>727</v>
      </c>
      <c r="B38" s="121" t="s">
        <v>728</v>
      </c>
      <c r="C38" s="122">
        <f>IF(P38="","",(P38/$P$48))</f>
      </c>
      <c r="D38" s="123">
        <f aca="true" t="shared" si="11" ref="D38:O38">IF(D39="","",D39*$P38)</f>
      </c>
      <c r="E38" s="123">
        <f t="shared" si="11"/>
      </c>
      <c r="F38" s="123">
        <f t="shared" si="11"/>
      </c>
      <c r="G38" s="123">
        <f t="shared" si="11"/>
      </c>
      <c r="H38" s="123">
        <f t="shared" si="11"/>
      </c>
      <c r="I38" s="123">
        <f t="shared" si="11"/>
      </c>
      <c r="J38" s="123">
        <f t="shared" si="11"/>
      </c>
      <c r="K38" s="123">
        <f t="shared" si="11"/>
      </c>
      <c r="L38" s="123">
        <f t="shared" si="11"/>
      </c>
      <c r="M38" s="123">
        <f t="shared" si="11"/>
      </c>
      <c r="N38" s="123">
        <f t="shared" si="11"/>
      </c>
      <c r="O38" s="123">
        <f t="shared" si="11"/>
      </c>
      <c r="P38" s="124"/>
      <c r="Q38" s="125"/>
      <c r="R38"/>
      <c r="S38" s="109"/>
      <c r="T38" s="126"/>
      <c r="V38" s="117"/>
      <c r="X38" s="117"/>
    </row>
    <row r="39" spans="1:24" s="131" customFormat="1" ht="15">
      <c r="A39" s="127"/>
      <c r="B39" s="128" t="s">
        <v>728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3">
        <f>SUM(D39:O39)</f>
        <v>0</v>
      </c>
      <c r="Q39" s="125"/>
      <c r="R39"/>
      <c r="S39"/>
      <c r="X39" s="117"/>
    </row>
    <row r="40" spans="1:24" s="131" customFormat="1" ht="7.5" customHeight="1">
      <c r="A40" s="127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3"/>
      <c r="Q40" s="125"/>
      <c r="R40"/>
      <c r="S40"/>
      <c r="X40" s="117"/>
    </row>
    <row r="41" spans="1:24" s="131" customFormat="1" ht="15">
      <c r="A41" s="120" t="s">
        <v>791</v>
      </c>
      <c r="B41" s="121" t="s">
        <v>792</v>
      </c>
      <c r="C41" s="122">
        <f>IF(P41="","",(P41/$P$48))</f>
      </c>
      <c r="D41" s="123">
        <f aca="true" t="shared" si="12" ref="D41:O41">IF(D42="","",D42*$P41)</f>
      </c>
      <c r="E41" s="123">
        <f t="shared" si="12"/>
      </c>
      <c r="F41" s="123">
        <f t="shared" si="12"/>
      </c>
      <c r="G41" s="123">
        <f t="shared" si="12"/>
      </c>
      <c r="H41" s="123">
        <f t="shared" si="12"/>
      </c>
      <c r="I41" s="123">
        <f t="shared" si="12"/>
      </c>
      <c r="J41" s="123">
        <f t="shared" si="12"/>
      </c>
      <c r="K41" s="123">
        <f t="shared" si="12"/>
      </c>
      <c r="L41" s="123">
        <f t="shared" si="12"/>
      </c>
      <c r="M41" s="123">
        <f t="shared" si="12"/>
      </c>
      <c r="N41" s="123">
        <f t="shared" si="12"/>
      </c>
      <c r="O41" s="123">
        <f t="shared" si="12"/>
      </c>
      <c r="P41" s="124"/>
      <c r="Q41" s="125"/>
      <c r="R41"/>
      <c r="S41" s="109"/>
      <c r="T41" s="126"/>
      <c r="V41" s="117"/>
      <c r="X41" s="117"/>
    </row>
    <row r="42" spans="1:24" s="131" customFormat="1" ht="15">
      <c r="A42" s="127"/>
      <c r="B42" s="128" t="s">
        <v>792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33">
        <f>SUM(D42:O42)</f>
        <v>0</v>
      </c>
      <c r="Q42" s="125"/>
      <c r="R42"/>
      <c r="S42"/>
      <c r="X42" s="117"/>
    </row>
    <row r="43" spans="1:24" s="131" customFormat="1" ht="7.5" customHeight="1">
      <c r="A43" s="127"/>
      <c r="B43" s="128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33"/>
      <c r="Q43" s="125"/>
      <c r="R43"/>
      <c r="S43"/>
      <c r="X43" s="117"/>
    </row>
    <row r="44" spans="1:24" s="131" customFormat="1" ht="15">
      <c r="A44" s="120" t="s">
        <v>874</v>
      </c>
      <c r="B44" s="121" t="s">
        <v>875</v>
      </c>
      <c r="C44" s="122">
        <f>IF(P44="","",(P44/$P$48))</f>
      </c>
      <c r="D44" s="123">
        <f aca="true" t="shared" si="13" ref="D44:O44">IF(D45="","",D45*$P44)</f>
      </c>
      <c r="E44" s="123">
        <f t="shared" si="13"/>
      </c>
      <c r="F44" s="123">
        <f t="shared" si="13"/>
      </c>
      <c r="G44" s="123">
        <f t="shared" si="13"/>
      </c>
      <c r="H44" s="123">
        <f t="shared" si="13"/>
      </c>
      <c r="I44" s="123">
        <f t="shared" si="13"/>
      </c>
      <c r="J44" s="123">
        <f t="shared" si="13"/>
      </c>
      <c r="K44" s="123">
        <f t="shared" si="13"/>
      </c>
      <c r="L44" s="123">
        <f t="shared" si="13"/>
      </c>
      <c r="M44" s="123">
        <f t="shared" si="13"/>
      </c>
      <c r="N44" s="123">
        <f t="shared" si="13"/>
      </c>
      <c r="O44" s="123">
        <f t="shared" si="13"/>
      </c>
      <c r="P44" s="124"/>
      <c r="Q44" s="125"/>
      <c r="R44"/>
      <c r="S44" s="109"/>
      <c r="T44" s="126"/>
      <c r="V44" s="117"/>
      <c r="X44" s="117"/>
    </row>
    <row r="45" spans="1:24" s="131" customFormat="1" ht="15">
      <c r="A45" s="127"/>
      <c r="B45" s="128" t="s">
        <v>875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33">
        <f>SUM(D45:O45)</f>
        <v>0</v>
      </c>
      <c r="Q45" s="125"/>
      <c r="R45"/>
      <c r="S45"/>
      <c r="X45" s="117"/>
    </row>
    <row r="46" spans="1:24" s="131" customFormat="1" ht="7.5" customHeight="1">
      <c r="A46" s="127"/>
      <c r="B46" s="128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3"/>
      <c r="R46"/>
      <c r="S46"/>
      <c r="X46" s="117"/>
    </row>
    <row r="47" spans="1:20" s="117" customFormat="1" ht="12.75" customHeight="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R47" s="109"/>
      <c r="S47" s="109"/>
      <c r="T47" s="126"/>
    </row>
    <row r="48" spans="1:20" s="117" customFormat="1" ht="12.75" customHeight="1">
      <c r="A48" s="162" t="s">
        <v>949</v>
      </c>
      <c r="B48" s="162" t="e">
        <f>SUM(B5,B8,B11,B14,B17,B20,B23,B26,B29,B32,B35,B38,B44,#REF!)</f>
        <v>#REF!</v>
      </c>
      <c r="C48" s="135">
        <f>SUM(C5,C8,C11,C14,C17,C20,C23,C26,C29,C32,C35,C38,C44)</f>
        <v>0</v>
      </c>
      <c r="D48" s="136">
        <f aca="true" t="shared" si="14" ref="D48:O48">SUM(D5,D8,D11,D14,D17,D20,D23,D26,D29,D32,D35,D38,D41,D44)</f>
        <v>0</v>
      </c>
      <c r="E48" s="136">
        <f t="shared" si="14"/>
        <v>0</v>
      </c>
      <c r="F48" s="136">
        <f t="shared" si="14"/>
        <v>0</v>
      </c>
      <c r="G48" s="136">
        <f t="shared" si="14"/>
        <v>0</v>
      </c>
      <c r="H48" s="136">
        <f t="shared" si="14"/>
        <v>0</v>
      </c>
      <c r="I48" s="136">
        <f t="shared" si="14"/>
        <v>0</v>
      </c>
      <c r="J48" s="136">
        <f t="shared" si="14"/>
        <v>0</v>
      </c>
      <c r="K48" s="136">
        <f t="shared" si="14"/>
        <v>0</v>
      </c>
      <c r="L48" s="136">
        <f t="shared" si="14"/>
        <v>0</v>
      </c>
      <c r="M48" s="136">
        <f t="shared" si="14"/>
        <v>0</v>
      </c>
      <c r="N48" s="136">
        <f t="shared" si="14"/>
        <v>0</v>
      </c>
      <c r="O48" s="136">
        <f t="shared" si="14"/>
        <v>0</v>
      </c>
      <c r="P48" s="137">
        <f>SUM(D48:O48)</f>
        <v>0</v>
      </c>
      <c r="R48" s="109"/>
      <c r="S48" s="109"/>
      <c r="T48" s="126"/>
    </row>
    <row r="49" spans="1:20" s="117" customFormat="1" ht="12.7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R49" s="109"/>
      <c r="S49" s="109"/>
      <c r="T49" s="126"/>
    </row>
    <row r="50" spans="1:19" s="117" customFormat="1" ht="14.25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R50"/>
      <c r="S50"/>
    </row>
    <row r="51" spans="1:19" s="117" customFormat="1" ht="12.75" customHeight="1">
      <c r="A51" s="139"/>
      <c r="B51" s="140"/>
      <c r="C51" s="164"/>
      <c r="D51" s="164"/>
      <c r="E51" s="164"/>
      <c r="F51" s="164"/>
      <c r="G51" s="164"/>
      <c r="H51" s="141"/>
      <c r="I51" s="141"/>
      <c r="J51" s="141"/>
      <c r="K51" s="141"/>
      <c r="L51" s="141"/>
      <c r="M51" s="141"/>
      <c r="N51" s="141"/>
      <c r="O51" s="141"/>
      <c r="P51" s="142"/>
      <c r="R51"/>
      <c r="S51"/>
    </row>
    <row r="52" spans="1:19" ht="12.75" customHeight="1">
      <c r="A52" s="143"/>
      <c r="B52" s="144"/>
      <c r="C52" s="138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R52"/>
      <c r="S52"/>
    </row>
    <row r="53" spans="1:15" ht="15">
      <c r="A53" s="143"/>
      <c r="B53" s="146"/>
      <c r="C53" s="138"/>
      <c r="D53" s="145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</row>
    <row r="54" spans="1:15" ht="15">
      <c r="A54" s="143"/>
      <c r="B54" s="144"/>
      <c r="C54" s="148"/>
      <c r="D54" s="143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</row>
    <row r="55" spans="1:15" ht="15">
      <c r="A55" s="143"/>
      <c r="B55" s="144"/>
      <c r="C55" s="148"/>
      <c r="D55" s="143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</row>
    <row r="56" spans="1:15" ht="15">
      <c r="A56" s="143"/>
      <c r="B56" s="144"/>
      <c r="C56" s="148"/>
      <c r="D56" s="143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</row>
    <row r="57" spans="1:15" ht="15">
      <c r="A57" s="143"/>
      <c r="B57" s="144"/>
      <c r="C57" s="148"/>
      <c r="D57" s="143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</row>
    <row r="58" spans="1:16" ht="15">
      <c r="A58" s="143"/>
      <c r="B58" s="144"/>
      <c r="C58" s="148"/>
      <c r="D58" s="143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1"/>
    </row>
    <row r="59" spans="1:16" ht="15">
      <c r="A59" s="143"/>
      <c r="B59" s="144"/>
      <c r="C59" s="148"/>
      <c r="D59" s="143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1"/>
    </row>
    <row r="60" spans="1:16" ht="15">
      <c r="A60" s="152"/>
      <c r="B60" s="152"/>
      <c r="C60" s="152"/>
      <c r="D60" s="153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</row>
  </sheetData>
  <sheetProtection selectLockedCells="1" selectUnlockedCells="1"/>
  <mergeCells count="6">
    <mergeCell ref="A2:P2"/>
    <mergeCell ref="A47:P47"/>
    <mergeCell ref="A48:B48"/>
    <mergeCell ref="A49:P49"/>
    <mergeCell ref="C51:G51"/>
    <mergeCell ref="D52:P52"/>
  </mergeCells>
  <conditionalFormatting sqref="P6 P9 P12 P15 P18 P21 P24 P27 P30 P33 P36 P39 P42 P45">
    <cfRule type="cellIs" priority="1" dxfId="1" operator="greaterThan" stopIfTrue="1">
      <formula>1</formula>
    </cfRule>
  </conditionalFormatting>
  <conditionalFormatting sqref="P48">
    <cfRule type="cellIs" priority="2" dxfId="0" operator="equal" stopIfTrue="1">
      <formula>"Corrigir"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Edmar Bessi Colafati</cp:lastModifiedBy>
  <dcterms:modified xsi:type="dcterms:W3CDTF">2023-03-03T15:55:42Z</dcterms:modified>
  <cp:category/>
  <cp:version/>
  <cp:contentType/>
  <cp:contentStatus/>
</cp:coreProperties>
</file>